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6"/>
  </bookViews>
  <sheets>
    <sheet name="1. sz. mell. " sheetId="1" r:id="rId1"/>
    <sheet name="2. sz. mell." sheetId="2" r:id="rId2"/>
    <sheet name="3. sz. mell" sheetId="3" r:id="rId3"/>
    <sheet name="4.sz.mell" sheetId="4" r:id="rId4"/>
    <sheet name="5.sz.mell" sheetId="5" r:id="rId5"/>
    <sheet name="6.sz. mell" sheetId="6" r:id="rId6"/>
    <sheet name="7. sz. mell" sheetId="7" r:id="rId7"/>
  </sheets>
  <definedNames>
    <definedName name="_xlnm.Print_Titles" localSheetId="2">'3. sz. mell'!$1:$7</definedName>
  </definedNames>
  <calcPr fullCalcOnLoad="1"/>
</workbook>
</file>

<file path=xl/sharedStrings.xml><?xml version="1.0" encoding="utf-8"?>
<sst xmlns="http://schemas.openxmlformats.org/spreadsheetml/2006/main" count="900" uniqueCount="777">
  <si>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</si>
  <si>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</si>
  <si>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</si>
  <si>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</si>
  <si>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</si>
  <si>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</si>
  <si>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</si>
  <si>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</si>
  <si>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</si>
  <si>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</si>
  <si>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</si>
  <si>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</si>
  <si>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</si>
  <si>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</si>
  <si>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</si>
  <si>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</si>
  <si>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</si>
  <si>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</si>
  <si>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</si>
  <si>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</si>
  <si>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</si>
  <si>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</si>
  <si>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</si>
  <si>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</si>
  <si>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</si>
  <si>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</si>
  <si>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</si>
  <si>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</si>
  <si>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</si>
  <si>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</si>
  <si>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</si>
  <si>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</si>
  <si>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</si>
  <si>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</si>
  <si>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</si>
  <si>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</si>
  <si>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</si>
  <si>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</si>
  <si>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</si>
  <si>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</si>
  <si>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</si>
  <si>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</si>
  <si>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</si>
  <si>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</si>
  <si>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</si>
  <si>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</si>
  <si>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</si>
  <si>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</si>
  <si>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</si>
  <si>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</si>
  <si>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</si>
  <si>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</si>
  <si>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</si>
  <si>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</si>
  <si>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</si>
  <si>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</si>
  <si>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</si>
  <si>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</si>
  <si>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</si>
  <si>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</si>
  <si>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</si>
  <si>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</si>
  <si>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</si>
  <si>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</si>
  <si>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</si>
  <si>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</si>
  <si>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</si>
  <si>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</si>
  <si>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</si>
  <si>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</si>
  <si>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</si>
  <si>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</si>
  <si>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</si>
  <si>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</si>
  <si>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</si>
  <si>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</si>
  <si>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</si>
  <si>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</si>
  <si>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</si>
  <si>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</si>
  <si>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</si>
  <si>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</si>
  <si>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</si>
  <si>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</si>
  <si>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</si>
  <si>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</si>
  <si>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</si>
  <si>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</si>
  <si>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</si>
  <si>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</si>
  <si>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</si>
  <si>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</si>
  <si>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</si>
  <si>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</si>
  <si>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</si>
  <si>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</si>
  <si>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</si>
  <si>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</si>
  <si>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</si>
  <si>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</si>
  <si>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</si>
  <si>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</si>
  <si>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</si>
  <si>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</si>
  <si>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</si>
  <si>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</si>
  <si>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</si>
  <si>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</si>
  <si>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</si>
  <si>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</si>
  <si>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</si>
  <si>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</si>
  <si>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</si>
  <si>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</si>
  <si>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</si>
  <si>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</si>
  <si>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</si>
  <si>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</si>
  <si>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</si>
  <si>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</si>
  <si>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</si>
  <si>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</si>
  <si>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</si>
  <si>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</si>
  <si>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</si>
  <si>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</si>
  <si>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</si>
  <si>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</si>
  <si>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</si>
  <si>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</si>
  <si>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</si>
  <si>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</si>
  <si>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</si>
  <si>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</si>
  <si>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</si>
  <si>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</si>
  <si>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</si>
  <si>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</si>
  <si>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</si>
  <si>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</si>
  <si>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</si>
  <si>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</si>
  <si>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</si>
  <si>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</si>
  <si>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</si>
  <si>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</si>
  <si>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</si>
  <si>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</si>
  <si>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</si>
  <si>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</si>
  <si>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</si>
  <si>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</si>
  <si>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</si>
  <si>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</si>
  <si>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</si>
  <si>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</si>
  <si>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</si>
  <si>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</si>
  <si>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</si>
  <si>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</si>
  <si>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</si>
  <si>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</si>
  <si>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</si>
  <si>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</si>
  <si>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</si>
  <si>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</si>
  <si>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</si>
  <si>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</si>
  <si>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</si>
  <si>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</si>
  <si>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</si>
  <si>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</si>
  <si>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Előző évi pénzmaradvány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</si>
  <si>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</si>
  <si>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</si>
  <si>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</si>
  <si>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</si>
  <si>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</si>
  <si>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</si>
  <si>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</si>
  <si>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Felhalmozási célú hitelek kamata</t>
  </si>
  <si>
    <t>Támogatásértékű bevétel TB alapoktól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</si>
  <si>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</si>
  <si>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</si>
  <si>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</si>
  <si>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</si>
  <si>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</si>
  <si>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</si>
  <si>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Teljesítés %-a</t>
  </si>
  <si>
    <t>Támogatásért. bev. helyi önkormányzatoktól</t>
  </si>
  <si>
    <t>37.</t>
  </si>
  <si>
    <t>Függő, átfutó bevételek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</si>
  <si>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</si>
  <si>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</si>
  <si>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</si>
  <si>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</si>
  <si>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</si>
  <si>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</si>
  <si>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</si>
  <si>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Cím</t>
  </si>
  <si>
    <t>Alcím</t>
  </si>
  <si>
    <t>Kiemelt Ei.</t>
  </si>
  <si>
    <t>Cím, kiemelt előirányzat megnevezése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</si>
  <si>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</si>
  <si>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</si>
  <si>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</si>
  <si>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</si>
  <si>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</si>
  <si>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</si>
  <si>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</si>
  <si>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</si>
  <si>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</si>
  <si>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</si>
  <si>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</si>
  <si>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</si>
  <si>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>Egyéb (függő-, átfutó kiadások)</t>
  </si>
  <si>
    <t>Társadalmi, szociálpolitikai és egyéb juttatás</t>
  </si>
  <si>
    <t>Végleges pénze.átadás, támogatásért. kiadás, finanszirozás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</si>
  <si>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</si>
  <si>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</si>
  <si>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</si>
  <si>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</si>
  <si>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</si>
  <si>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</si>
  <si>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</si>
  <si>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</si>
  <si>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</si>
  <si>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</si>
  <si>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</si>
  <si>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</si>
  <si>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</si>
  <si>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Támogatásért. Bev. EU költségvetésből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</si>
  <si>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</si>
  <si>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</si>
  <si>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</si>
  <si>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Támogatásértékű bevétel közp. kv. szervtől</t>
  </si>
  <si>
    <t>Támogatási kölcsönök kiadásai</t>
  </si>
  <si>
    <t>Támogatási kölcsönök visszatérülése</t>
  </si>
  <si>
    <t>Támog. kölcsön kiadásai</t>
  </si>
  <si>
    <t>Egyéb (függő, átfutó bev.)</t>
  </si>
  <si>
    <t>Céljellegű decentralizált támogatás, vis maior</t>
  </si>
  <si>
    <t xml:space="preserve"> ebből - szennyvízkezelés tartaléka</t>
  </si>
  <si>
    <t xml:space="preserve">         - vis maior támogtás önereje</t>
  </si>
  <si>
    <t>Költségvetési szervek finanszírozása</t>
  </si>
  <si>
    <t>SIÓAGÁRDI NÉMET NEMZETISÉGI ÖNKORMÁNYZAT</t>
  </si>
  <si>
    <t>Sióagárdi Német Nemzetiségi Önkormányzata Címrendje</t>
  </si>
  <si>
    <t>Sióagárdi Német Nemzetiségi Önkormányzat</t>
  </si>
  <si>
    <t>3. számú melléklet</t>
  </si>
  <si>
    <t>2014 évi</t>
  </si>
  <si>
    <t>2014. évi</t>
  </si>
  <si>
    <t>2014. évi 
 ei.</t>
  </si>
  <si>
    <t>2014. évi 
teljesítés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</si>
  <si>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</si>
  <si>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</si>
  <si>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</si>
  <si>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</si>
  <si>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</si>
  <si>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</si>
  <si>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</si>
  <si>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</si>
  <si>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</si>
  <si>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</si>
  <si>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</si>
  <si>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</si>
  <si>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</si>
  <si>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</si>
  <si>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</si>
  <si>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</si>
  <si>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</si>
  <si>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</si>
  <si>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</si>
  <si>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</si>
  <si>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</si>
  <si>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</si>
  <si>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</si>
  <si>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</si>
  <si>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</si>
  <si>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</si>
  <si>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</si>
  <si>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</si>
  <si>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</si>
  <si>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</si>
  <si>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</si>
  <si>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</si>
  <si>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</si>
  <si>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</si>
  <si>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</si>
  <si>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</si>
  <si>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</si>
  <si>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</si>
  <si>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</si>
  <si>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</si>
  <si>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</si>
  <si>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</si>
  <si>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</si>
  <si>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</si>
  <si>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</si>
  <si>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</si>
  <si>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</si>
  <si>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</si>
  <si>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</si>
  <si>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</si>
  <si>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</si>
  <si>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</si>
  <si>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</si>
  <si>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</si>
  <si>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</si>
  <si>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</si>
  <si>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</si>
  <si>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</si>
  <si>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</si>
  <si>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</si>
  <si>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</si>
  <si>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</si>
  <si>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</si>
  <si>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</si>
  <si>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</si>
  <si>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</si>
  <si>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</si>
  <si>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</si>
  <si>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</si>
  <si>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</si>
  <si>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</si>
  <si>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</si>
  <si>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</si>
  <si>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</si>
  <si>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</si>
  <si>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</si>
  <si>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</si>
  <si>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</si>
  <si>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</si>
  <si>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</si>
  <si>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</si>
  <si>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</si>
  <si>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</si>
  <si>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</si>
  <si>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</si>
  <si>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</si>
  <si>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</si>
  <si>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</si>
  <si>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</si>
  <si>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</si>
  <si>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C/I/3 Éven belüli lejáratú forint lekötött bankbetétek</t>
  </si>
  <si>
    <t>47</t>
  </si>
  <si>
    <t>C/I/4 Éven belüli lejáratú deviza lekötött bankbetétek</t>
  </si>
  <si>
    <t>48</t>
  </si>
  <si>
    <t>C/I Lekötött bankbetétek (=C/I/1+…+C/I/4)</t>
  </si>
  <si>
    <t>49</t>
  </si>
  <si>
    <t>C/II/1 Forintpénztár</t>
  </si>
  <si>
    <t>50</t>
  </si>
  <si>
    <t>C/II/2 Valutapénztár</t>
  </si>
  <si>
    <t>51</t>
  </si>
  <si>
    <t>C/II/3 Betétkönyvek, csekkek, elektronikus pénzeszközök</t>
  </si>
  <si>
    <t>52</t>
  </si>
  <si>
    <t>C/II Pénztárak, csekkek, betétkönyvek (=C/II/1+C/II/2+C/II/3)</t>
  </si>
  <si>
    <t>53</t>
  </si>
  <si>
    <t>C/III/1 Kincstáron kívüli forintszámlák</t>
  </si>
  <si>
    <t>54</t>
  </si>
  <si>
    <t>C/III/2 Kincstárban vezetett forintszámlák</t>
  </si>
  <si>
    <t>55</t>
  </si>
  <si>
    <t>C/III Forintszámlák (=C/III/1+C/III/2)</t>
  </si>
  <si>
    <t>56</t>
  </si>
  <si>
    <t>C/IV/1 Kincstáron kívüli devizaszámlák</t>
  </si>
  <si>
    <t>57</t>
  </si>
  <si>
    <t>C/IV/2 Kincstárban vezetett devizaszámlák</t>
  </si>
  <si>
    <t>58</t>
  </si>
  <si>
    <t>C/IV Devizaszámlák (=CIV/1+C/IV/2)</t>
  </si>
  <si>
    <t>59</t>
  </si>
  <si>
    <t>C) PÉNZESZKÖZÖK (=C/I+…+C/IV)</t>
  </si>
  <si>
    <t>60</t>
  </si>
  <si>
    <t>D/I/1 Költségvetési évben esedékes követelések működési célú támogatások bevételeire államháztartáson belülről (&gt;=D/I/1a)</t>
  </si>
  <si>
    <t>61</t>
  </si>
  <si>
    <t>D/I/1a - ebből: költségvetési évben esedékes követelések működési célú visszatérítendő támogatások, kölcsönök visszatérülésére államháztartáson belülről</t>
  </si>
  <si>
    <t>62</t>
  </si>
  <si>
    <t>D/I/2 Költségvetési évben esedékes követelések felhalmozási célú támogatások bevételeire államháztartáson belülről (&gt;=D/I/2a)</t>
  </si>
  <si>
    <t>63</t>
  </si>
  <si>
    <t>D/I/2a - ebből: költségvetési évben esedékes követelések felhalmozási célú visszatérítendő támogatások, kölcsönök visszatérülésére államháztartáson belülről</t>
  </si>
  <si>
    <t>64</t>
  </si>
  <si>
    <t>D/I/3 Költségvetési évben esedékes követelések közhatalmi bevételre (=D/I/3a+…+D/I/3f)</t>
  </si>
  <si>
    <t>65</t>
  </si>
  <si>
    <t>D/I/3a  - ebből: költségvetési évben esedékes követelések jövedelemadókra</t>
  </si>
  <si>
    <t>66</t>
  </si>
  <si>
    <t>D/I/3b - ebből: költségvetési évben esedékes követelések szociális hozzájárulási adóra és járulékokra</t>
  </si>
  <si>
    <t>67</t>
  </si>
  <si>
    <t>D/I/3c - ebből: költségvetési évben esedékes követelések bérhez és foglalkoztatáshoz kapcsolódó adókra</t>
  </si>
  <si>
    <t>68</t>
  </si>
  <si>
    <t>D/I/3d - ebből: költségvetési évben esedékes követelések vagyoni típusú adókra</t>
  </si>
  <si>
    <t>69</t>
  </si>
  <si>
    <t>D/I/3e - ebből: költségvetési évben esedékes követelések termékek és szolgáltatások adóira</t>
  </si>
  <si>
    <t>70</t>
  </si>
  <si>
    <t>D/I/3f - ebből: költségvetési évben esedékes követelések egyéb közhatalmi bevételekre</t>
  </si>
  <si>
    <t>71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</si>
  <si>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</si>
  <si>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</si>
  <si>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73</t>
  </si>
  <si>
    <t>D/I/4b - ebből: költségvetési évben esedékes követelések tulajdonosi bevételekre</t>
  </si>
  <si>
    <t>74</t>
  </si>
  <si>
    <t>D/I/4c - ebből: költségvetési évben esedékes követelések ellátási díjakra</t>
  </si>
  <si>
    <t>75</t>
  </si>
  <si>
    <t>D/I/4d - ebből: költségvetési évben esedékes követelések kiszámlázott általános forgalmi adóra</t>
  </si>
  <si>
    <t>76</t>
  </si>
  <si>
    <t>D/I/4e - ebből: költségvetési évben esedékes követelések általános forgalmi adó visszatérítésére</t>
  </si>
  <si>
    <t>77</t>
  </si>
  <si>
    <t>D/I/4f - ebből: költségvetési évben esedékes követelések kamatbevételekre</t>
  </si>
  <si>
    <t>78</t>
  </si>
  <si>
    <t>D/I/4g - ebből: költségvetési évben esedékes követelések egyéb pénzügyi műveletek bevételeire</t>
  </si>
  <si>
    <t>79</t>
  </si>
  <si>
    <t>D/I/4h - ebből: költségvetési évben esedékes követelések biztosító által fizetett kártérítésre</t>
  </si>
  <si>
    <t>80</t>
  </si>
  <si>
    <t>D/I/4i - ebből: költségvetési évben esedékes követelések egyéb működési bevételekre</t>
  </si>
  <si>
    <t>81</t>
  </si>
  <si>
    <t>D/I/5 Költségvetési évben esedékes követelések felhalmozási bevételre (=D/I/5a+…+D/I/5e)</t>
  </si>
  <si>
    <t>82</t>
  </si>
  <si>
    <t>D/I/5a - ebből: költségvetési évben esedékes követelések immateriális javak értékesítésére</t>
  </si>
  <si>
    <t>83</t>
  </si>
  <si>
    <t>D/I/5b - ebből: költségvetési évben esedékes követelések ingatlanok értékesítésére</t>
  </si>
  <si>
    <t>84</t>
  </si>
  <si>
    <t>D/I/5c - ebből: költségvetési évben esedékes követelések egyéb tárgyi eszközök értékesítésére</t>
  </si>
  <si>
    <t>85</t>
  </si>
  <si>
    <t>D/I/5d - ebből: költségvetési évben esedékes követelések részesedések értékesítésére</t>
  </si>
  <si>
    <t>86</t>
  </si>
  <si>
    <t>D/I/5e - ebből: költségvetési évben esedékes követelések részesedések megszűnéséhez kapcsolódó bevételekre</t>
  </si>
  <si>
    <t>87</t>
  </si>
  <si>
    <t>D/I/6 Költségvetési évben esedékes követelések működési célú átvett pénzeszközre (&gt;=D/I/6a+D/I/6b+D/I/6c)</t>
  </si>
  <si>
    <t>88</t>
  </si>
  <si>
    <t>D/I/6a - ebből: költségvetési évben esedékes követelések működési célú visszatérítendő támogatások, kölcsönök visszatérülése az Európai Uniótól</t>
  </si>
  <si>
    <t>89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</si>
  <si>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</si>
  <si>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</si>
  <si>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D/I/6c - ebből: költségvetési évben esedékes követelések működési célú visszatérítendő támogatások, kölcsönök visszatérülésére államháztartáson kívülről</t>
  </si>
  <si>
    <t>91</t>
  </si>
  <si>
    <t>D/I/7 Költségvetési évben esedékes követelések felhalmozási célú átvett pénzeszközre (&gt;=D/I/7a+D/I/7b+D/I/7c)</t>
  </si>
  <si>
    <t>92</t>
  </si>
  <si>
    <t>D/I/7a - ebből: költségvetési évben esedékes követelések felhalmozási célú visszatérítendő támogatások, kölcsönök visszatérülése az Európai Uniótól</t>
  </si>
  <si>
    <t>93</t>
  </si>
  <si>
    <t>D/I/7b - ebből: költségvetési évben esedékes követelések felhalmozási célú visszatérítendő támogatások, kölcsönök visszatérülése kormányoktól és más nemzetközi szervezetektől</t>
  </si>
  <si>
    <t>94</t>
  </si>
  <si>
    <t>D/I/7c - ebből: költségvetési évben esedékes követelések felhalmozási célú visszatérítendő támogatások, kölcsönök visszatérülésére államháztartáson kívülről</t>
  </si>
  <si>
    <t>95</t>
  </si>
  <si>
    <t>D/I/8 Költségvetési évben esedékes követelések finanszírozási bevételekre (&gt;=D/I/8a+…+D/I/8g)</t>
  </si>
  <si>
    <t>96</t>
  </si>
  <si>
    <t>D/I/8a - ebből: költségvetési évben esedékes követelések forgatási célú belföldi értékpapírok beváltásából, értékesítéséből</t>
  </si>
  <si>
    <t>97</t>
  </si>
  <si>
    <t>D/I/8b - ebből: költségvetési évben esedékes követelések befektetési célú belföldi értékpapírok beváltásából, értékesítéséből</t>
  </si>
  <si>
    <t>98</t>
  </si>
  <si>
    <t>D/I/8c - ebből: költségvetési évben esedékes követelések államháztartáson belüli megelőlegezések törlesztésére</t>
  </si>
  <si>
    <t>99</t>
  </si>
  <si>
    <t>D/I/8d - ebből: költségvetési évben esedékes követelések hosszú lejáratú tulajdonosi kölcsönök bevételeire</t>
  </si>
  <si>
    <t>100</t>
  </si>
  <si>
    <t>D/I/8e - ebből: költségvetési évben esedékes követelések rövid lejáratú tulajdonosi kölcsönök bevételeire</t>
  </si>
  <si>
    <t>101</t>
  </si>
  <si>
    <t>D/I/8f - ebből: költségvetési évben esedékes követelések forgatási célú külföldi értékpapírok beváltásából, értékesítéséből</t>
  </si>
  <si>
    <t>102</t>
  </si>
  <si>
    <t>D/I/8g - ebből: költségvetési évben esedékes követelések befektetési célú külföldi értékpapírok beváltásából, értékesítéséből</t>
  </si>
  <si>
    <t>103</t>
  </si>
  <si>
    <t>D/I Költségvetési évben esedékes követelések (=D/I/1+…+D/I/8)</t>
  </si>
  <si>
    <t>104</t>
  </si>
  <si>
    <t>D/II/1 Költségvetési évet követően esedékes követelések működési célú támogatások bevételeire államháztartáson belülről (&gt;=D/II/1a)</t>
  </si>
  <si>
    <t>105</t>
  </si>
  <si>
    <t>D/II/1a - ebből: költségvetési évet követően esedékes követelések működési célú visszatérítendő támogatások, kölcsönök visszatérülésére államháztartáson belülről</t>
  </si>
  <si>
    <t>106</t>
  </si>
  <si>
    <t>D/II/2 Költségvetési évet követően esedékes követelések felhalmozási célú támogatások bevételeire államháztartáson belülről (&gt;=D/II/2a)</t>
  </si>
  <si>
    <t>107</t>
  </si>
  <si>
    <t>D/II/2a - ebből: költségvetési évet követően esedékes követelések felhalmozási célú visszatérítendő támogatások, kölcsönök visszatérülésére államháztartáson belülről</t>
  </si>
  <si>
    <t>108</t>
  </si>
  <si>
    <t>D/II/3 Költségvetési évet követően esedékes követelések közhatalmi bevételre (=D/II/3a+…+D/II/3f)</t>
  </si>
  <si>
    <t>109</t>
  </si>
  <si>
    <t>D/II/3a - ebből: költségvetési évet követően esedékes követelések jövedelemadókra</t>
  </si>
  <si>
    <t>110</t>
  </si>
  <si>
    <t>D/II/3b - ebből: költségvetési évet követően esedékes követelések szociális hozzájárulási adóra és járulékokra</t>
  </si>
  <si>
    <t>111</t>
  </si>
  <si>
    <t>D/II/3c - ebből: költségvetési évet követően esedékes követelések bérhez és foglalkoztatáshoz kapcsolódó adókra</t>
  </si>
  <si>
    <t>112</t>
  </si>
  <si>
    <t>D/II/3d - ebből: költségvetési évet követően esedékes követelések vagyoni típusú adókra</t>
  </si>
  <si>
    <t>113</t>
  </si>
  <si>
    <t>D/II/3e - ebből: költségvetési évet követően esedékes követelések termékek és szolgáltatások adóira</t>
  </si>
  <si>
    <t>114</t>
  </si>
  <si>
    <t>D/II/3f - ebből: költségvetési évet követően esedékes követelések egyéb közhatalmi bevételekre</t>
  </si>
  <si>
    <t>115</t>
  </si>
  <si>
    <t>D/II/4 Költségvetési évet követően esedékes követelések működési bevételre (=D/II/4a+…+D/II/4i)</t>
  </si>
  <si>
    <t>116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</si>
  <si>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</si>
  <si>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</si>
  <si>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D/II/4b - ebből: költségvetési évet követően esedékes követelések tulajdonosi bevételekre</t>
  </si>
  <si>
    <t>118</t>
  </si>
  <si>
    <t>D/II/4c - ebből: költségvetési évet követően esedékes követelések ellátási díjakra</t>
  </si>
  <si>
    <t>119</t>
  </si>
  <si>
    <t>D/II/4d - ebből: költségvetési évet követően esedékes követelések kiszámlázott általános forgalmi adóra</t>
  </si>
  <si>
    <t>120</t>
  </si>
  <si>
    <t>D/II/4e - ebből: költségvetési évet követően esedékes követelések általános forgalmi adó visszatérítésére</t>
  </si>
  <si>
    <t>121</t>
  </si>
  <si>
    <t>D/II/4f - ebből: költségvetési évet követően esedékes követelések kamatbevételekre</t>
  </si>
  <si>
    <t>122</t>
  </si>
  <si>
    <t>D/II/4g - ebből: költségvetési évet követően esedékes követelések egyéb pénzügyi műveletek bevételeire</t>
  </si>
  <si>
    <t>123</t>
  </si>
  <si>
    <t>D/II/4h - ebből: költségvetési évet követően esedékes követelések biztosító által fizetett kártérítésre</t>
  </si>
  <si>
    <t>124</t>
  </si>
  <si>
    <t>D/II/4i - ebből: költségvetési évet követően esedékes követelések egyéb működési bevételekre</t>
  </si>
  <si>
    <t>125</t>
  </si>
  <si>
    <t>D/II/5 Költségvetési évet követően esedékes követelések felhalmozási bevételre (=D/II/5a+…+D/II/5e)</t>
  </si>
  <si>
    <t>126</t>
  </si>
  <si>
    <t>D/II/5a - ebből: költségvetési évet követően esedékes követelések immateriális javak értékesítésére</t>
  </si>
  <si>
    <t>127</t>
  </si>
  <si>
    <t>D/II/5b - ebből: költségvetési évet követően esedékes követelések ingatlanok értékesítésére</t>
  </si>
  <si>
    <t>128</t>
  </si>
  <si>
    <t>D/II/5c - ebből: költségvetési évet követően esedékes követelések egyéb tárgyi eszközök értékesítésére</t>
  </si>
  <si>
    <t>129</t>
  </si>
  <si>
    <t>D/II/5d - ebből: költségvetési évet követően esedékes követelések részesedések értékesítésére</t>
  </si>
  <si>
    <t>130</t>
  </si>
  <si>
    <t>D/II/5e - ebből: költségvetési évet követően esedékes követelések részesedések megszűnéséhez kapcsolódó bevételekre</t>
  </si>
  <si>
    <t>131</t>
  </si>
  <si>
    <t>D/II/6 Költségvetési évet követően esedékes követelések működési célú átvett pénzeszközre (&gt;=D/II/6a+D/II/6b+D/II/6c)</t>
  </si>
  <si>
    <t>132</t>
  </si>
  <si>
    <t>D/II/6a - ebből: költségvetési évet követően esedékes követelések működési célú visszatérítendő támogatások, kölcsönök visszatérülése az Európai Uniótól</t>
  </si>
  <si>
    <t>133</t>
  </si>
  <si>
    <t>D/II/6b - ebből: költségvetési évet követően esedékes követelések működési célú visszatérítendő támogatások, kölcsönök visszatérülése kormányoktól és más nemzetközi szervezetektől</t>
  </si>
  <si>
    <t>134</t>
  </si>
  <si>
    <t>D/II/6c - ebből: költségvetési évet követően esedékes követelések működési célú visszatérítendő támogatások, kölcsönök visszatérülésére államháztartáson kívülről</t>
  </si>
  <si>
    <t>135</t>
  </si>
  <si>
    <t>D/II/7 Költségvetési évet követően esedékes követelések felhalmozási célú átvett pénzeszközre (&gt;=D/II/7a+D/II/7b+D/II/7c)</t>
  </si>
  <si>
    <t>136</t>
  </si>
  <si>
    <t>D/II/7a - ebből: költségvetési évet követően esedékes követelések felhalmozási célú visszatérítendő támogatások, kölcsönök visszatérülése az Európai Uniótól</t>
  </si>
  <si>
    <t>137</t>
  </si>
  <si>
    <t>D/II/7b - ebből: költségvetési évet követően esedékes követelések felhalmozási célú visszatérítendő támogatások, kölcsönök visszatérülése kormányoktól és más nemzetközi szervezetektől</t>
  </si>
  <si>
    <t>138</t>
  </si>
  <si>
    <t>D/II/7c - ebből: költségvetési évet követően esedékes követelések felhalmozási célú visszatérítendő támogatások, kölcsönök visszatérülésére államháztartáson kívülről</t>
  </si>
  <si>
    <t>139</t>
  </si>
  <si>
    <t>D/II/8 Költségvetési évet követően esedékes követelések finanszírozási bevételekre (=D/II/8a+D/II/8b+D/II/8c)</t>
  </si>
  <si>
    <t>140</t>
  </si>
  <si>
    <t>D/II8a - ebből: költségvetési évet követően esedékes követelések befektetési célú belföldi értékpapírok beváltásából, értékesítéséből</t>
  </si>
  <si>
    <t>141</t>
  </si>
  <si>
    <t>D/II8b - ebből: költségvetési évet követően esedékes követelések hosszú lejáratú tulajdonosi kölcsönök bevételeire</t>
  </si>
  <si>
    <t>142</t>
  </si>
  <si>
    <t>D/II8c - ebből: költségvetési évet követően esedékes követelések befektetési célú külföldi értékpapírok beváltásából, értékesítéséből</t>
  </si>
  <si>
    <t>143</t>
  </si>
  <si>
    <t>D/II Költségvetési évet követően esedékes követelések (=D/II/1+…+D/II/8)</t>
  </si>
  <si>
    <t>144</t>
  </si>
  <si>
    <t>D/III/1 Adott előlegek (=D/III/1a+…+D/III/1f)</t>
  </si>
  <si>
    <t>145</t>
  </si>
  <si>
    <t>D/III/1a - ebből: immateriális javakra adott előlegek</t>
  </si>
  <si>
    <t>146</t>
  </si>
  <si>
    <t>D/III/1b - ebből: beruházásokra adott előlegek</t>
  </si>
  <si>
    <t>147</t>
  </si>
  <si>
    <t>D/III/1c - ebből: készletekre adott előlegek</t>
  </si>
  <si>
    <t>148</t>
  </si>
  <si>
    <t>D/III/1d - ebből: igénybe vett szolgáltatásra adott előlegek</t>
  </si>
  <si>
    <t>149</t>
  </si>
  <si>
    <t>D/III/1e - ebből: foglalkoztatottaknak adott előlegek</t>
  </si>
  <si>
    <t>150</t>
  </si>
  <si>
    <t>D/III/1f - ebből: túlfizetések, téves és visszajáró kifizetések</t>
  </si>
  <si>
    <t>151</t>
  </si>
  <si>
    <t>D/III/2 Továbbadási célból folyósított támogatások, ellátások elszámolása</t>
  </si>
  <si>
    <t>152</t>
  </si>
  <si>
    <t>D/III/3 Más által beszedett bevételek elszámolása</t>
  </si>
  <si>
    <t>153</t>
  </si>
  <si>
    <t>D/III/4 Forgótőke elszámolása</t>
  </si>
  <si>
    <t>154</t>
  </si>
  <si>
    <t>D/III/5 Vagyonkezelésbe adott eszközökkel kapcsolatos visszapótlási követelés elszámolása</t>
  </si>
  <si>
    <t>155</t>
  </si>
  <si>
    <t>D/III/6 Nem társadalombiztosítás pénzügyi alapjait terhelő kifizetett ellátások megtérítésének elszámolása</t>
  </si>
  <si>
    <t>156</t>
  </si>
  <si>
    <t>D/III/7 Folyósított, megelőlegezett társadalombiztosítási és családtámogatási ellátások elszámolása</t>
  </si>
  <si>
    <t>157</t>
  </si>
  <si>
    <t>D/III/8 Gazdasági társaság alapítása, jegyzett tőkéjének emelése esetén a társaságnak ténylegesen átadott eszközök</t>
  </si>
  <si>
    <t>158</t>
  </si>
  <si>
    <t>D/III/9 Letétre, megőrzésre, fedezetkezelésre átadott pénzeszközök, biztosítékok</t>
  </si>
  <si>
    <t>159</t>
  </si>
  <si>
    <t>D/III Követelés jellegű sajátos elszámolások (=D/III/1+…+D/III/9)</t>
  </si>
  <si>
    <t>160</t>
  </si>
  <si>
    <t>D) KÖVETELÉSEK  (=D/I+D/II+D/III)</t>
  </si>
  <si>
    <t>161</t>
  </si>
  <si>
    <t>E/I December havi illetmények, munkabérek elszámolása</t>
  </si>
  <si>
    <t>162</t>
  </si>
  <si>
    <t>E/II Utalványok, bérletek és más hasonló, készpénz-helyettesítő fizetési eszköznek nem minősülő eszközök elszámolásai</t>
  </si>
  <si>
    <t>163</t>
  </si>
  <si>
    <t>E/III Pénzeszközök átvezetési számla</t>
  </si>
  <si>
    <t>164</t>
  </si>
  <si>
    <t>E/IV Azonosítás alatt álló tételek</t>
  </si>
  <si>
    <t>165</t>
  </si>
  <si>
    <t>E/V Előzetesen felszámított általános forgalmi adó elszámolása</t>
  </si>
  <si>
    <t>166</t>
  </si>
  <si>
    <t>E/VI Fizetendő általános forgalmi adó elszámolása</t>
  </si>
  <si>
    <t>167</t>
  </si>
  <si>
    <t>E) EGYÉB SAJÁTOS ESZKÖZOLDALI  ELSZÁMOLÁSOK (=E/I+…+E/VI)</t>
  </si>
  <si>
    <t>168</t>
  </si>
  <si>
    <t>F/1  Eredményszemléletű bevételek aktív időbeli elhatárolása</t>
  </si>
  <si>
    <t>169</t>
  </si>
  <si>
    <t>F/2 Költségek, ráfordítások aktív időbeli elhatárolása</t>
  </si>
  <si>
    <t>170</t>
  </si>
  <si>
    <t>F/3 Halasztott ráfordítások</t>
  </si>
  <si>
    <t>171</t>
  </si>
  <si>
    <t>F) AKTÍV IDŐBELI  ELHATÁROLÁSOK  (=F/1+F/2+F/3)</t>
  </si>
  <si>
    <t>172</t>
  </si>
  <si>
    <t>ESZKÖZÖK ÖSSZESEN (=A+B+C+D+E+F)</t>
  </si>
  <si>
    <t>173</t>
  </si>
  <si>
    <t>G/I  Nemzeti vagyon induláskori értéke</t>
  </si>
  <si>
    <t>174</t>
  </si>
  <si>
    <t>G/II Nemzeti vagyon változásai</t>
  </si>
  <si>
    <t>175</t>
  </si>
  <si>
    <t>G/III Egyéb eszközök induláskori értéke és változásai</t>
  </si>
  <si>
    <t>176</t>
  </si>
  <si>
    <t>G/IV Felhalmozott eredmény</t>
  </si>
  <si>
    <t>177</t>
  </si>
  <si>
    <t>G/V Eszközök értékhelyesbítésének forrása</t>
  </si>
  <si>
    <t>178</t>
  </si>
  <si>
    <t>G/VI Mérleg szerinti eredmény</t>
  </si>
  <si>
    <t>179</t>
  </si>
  <si>
    <t>G) SAJÁT TŐKE  (= G/I+…+G/VI)</t>
  </si>
  <si>
    <t>180</t>
  </si>
  <si>
    <t>H/I/1 Költségvetési évben esedékes kötelezettségek személyi juttatásokra</t>
  </si>
  <si>
    <t>181</t>
  </si>
  <si>
    <t>H/I/2 Költségvetési évben esedékes kötelezettségek munkaadókat terhelő járulékokra és szociális hozzájárulási adóra</t>
  </si>
  <si>
    <t>182</t>
  </si>
  <si>
    <t>H/I/3 Költségvetési évben esedékes kötelezettségek dologi kiadásokra</t>
  </si>
  <si>
    <t>183</t>
  </si>
  <si>
    <t>H/I/4 Költségvetési évben esedékes kötelezettségek ellátottak pénzbeli juttatásaira</t>
  </si>
  <si>
    <t>184</t>
  </si>
  <si>
    <t>H/I/5 Költségvetési évben esedékes kötelezettségek egyéb működési célú kiadásokra (&gt;=H/I/5a+H/I/5b)</t>
  </si>
  <si>
    <t>185</t>
  </si>
  <si>
    <t>H/I/5a - ebből: költségvetési évben esedékes kötelezettségek működési célú visszatérítendő támogatások, kölcsönök törlesztésére államháztartáson belülre</t>
  </si>
  <si>
    <t>186</t>
  </si>
  <si>
    <t>H/I/5b - ebből: költségvetési évben esedékes kötelezettségek működési célú támogatásokra az Európai Uniónak</t>
  </si>
  <si>
    <t>187</t>
  </si>
  <si>
    <t>H/I/6 Költségvetési évben esedékes kötelezettségek beruházásokra</t>
  </si>
  <si>
    <t>188</t>
  </si>
  <si>
    <t>H/I/7 Költségvetési évben esedékes kötelezettségek felújításokra</t>
  </si>
  <si>
    <t>189</t>
  </si>
  <si>
    <t>H/I/8 Költségvetési évben esedékes kötelezettségek egyéb felhalmozási célú kiadásokra (&gt;=H/I/8a+H/I/8b)</t>
  </si>
  <si>
    <t>190</t>
  </si>
  <si>
    <t>H/I/8a - ebből: költségvetési évben esedékes kötelezettségek felhalmozási célú visszatérítendő támogatások, kölcsönök törlesztésére államháztartáson belülre</t>
  </si>
  <si>
    <t>191</t>
  </si>
  <si>
    <t>H/I/8b - ebből: költségvetési évben esedékes kötelezettségek felhalmozási célú támogatásokra az Európai Uniónak</t>
  </si>
  <si>
    <t>192</t>
  </si>
  <si>
    <t>H/I/9 Költségvetési évben esedékes kötelezettségek finanszírozási kiadásokra (&gt;=H/I/9a+…+H/I/9m)</t>
  </si>
  <si>
    <t>193</t>
  </si>
  <si>
    <t>H/I/9a - ebből: költségvetési évben esedékes kötelezettségek hosszú lejáratú hitelek, kölcsönök törlesztésére pénzügyi vállalkozásnak</t>
  </si>
  <si>
    <t>194</t>
  </si>
  <si>
    <t>H/I/9b - ebből: költségvetési évben esedékes kötelezettségek rövid lejáratú hitelek, kölcsönök törlesztésére pénzügyi vállalkozásnak</t>
  </si>
  <si>
    <t>195</t>
  </si>
  <si>
    <t>H/I/9c - ebből: költségvetési évben esedékes kötelezettségek kincstárjegyek beváltására</t>
  </si>
  <si>
    <t>196</t>
  </si>
  <si>
    <t>H/I/9d - ebből: költségvetési évben esedékes kötelezettségek éven belüli lejáratú belföldi értékpapírok beváltására</t>
  </si>
  <si>
    <t>197</t>
  </si>
  <si>
    <t>H/I/9e - ebből: költségvetési évben esedékes kötelezettségek belföldi kötvények beváltására</t>
  </si>
  <si>
    <t>198</t>
  </si>
  <si>
    <t>H/I/9f - ebből: költségvetési évben esedékes kötelezettségek éven túli lejáratú belföldi értékpapírok beváltására</t>
  </si>
  <si>
    <t>199</t>
  </si>
  <si>
    <t>H/I/9g - ebből: költségvetési évben esedékes kötelezettségek államháztartáson belüli megelőlegezések visszafizetésére</t>
  </si>
  <si>
    <t>200</t>
  </si>
  <si>
    <t>H/I/9h - ebből: költségvetési évben esedékes kötelezettségek pénzügyi lízing kiadásaira</t>
  </si>
  <si>
    <t>201</t>
  </si>
  <si>
    <t>H/I/9i - ebből: költségvetési évben esedékes kötelezettségek külföldi értékpapírok beváltására</t>
  </si>
  <si>
    <t>202</t>
  </si>
  <si>
    <t>H/I/9j - ebből: költségvetési évben esedékes kötelezettségek hitelek, kölcsönök törlesztésére külföldi kormányoknak és nemzetközi szervezeteknek</t>
  </si>
  <si>
    <t>203</t>
  </si>
  <si>
    <t>H/I/9k - ebből: költségvetési évben esedékes kötelezettségek hitelek, kölcsönök törlesztésére külföldi pénzintézeteknek</t>
  </si>
  <si>
    <t>204</t>
  </si>
  <si>
    <t>H/I/9l - ebből: költségvetési évben esedékes kötelezettségek váltókiadásokra</t>
  </si>
  <si>
    <t>205</t>
  </si>
  <si>
    <t>H/I/9m - ebből: költségvetési évben esedékes kötelezettségek likviditási célú hitelek, kölcsönök törlesztésére pénzügyi vállalkozásnak</t>
  </si>
  <si>
    <t>206</t>
  </si>
  <si>
    <t>H/I Költségvetési évben esedékes kötelezettségek (=H/I/1+…+H/I/9)</t>
  </si>
  <si>
    <t>207</t>
  </si>
  <si>
    <t>H/II/1 Költségvetési évet követően esedékes kötelezettségek személyi juttatásokra</t>
  </si>
  <si>
    <t>208</t>
  </si>
  <si>
    <t>H/II/2 Költségvetési évet követően esedékes kötelezettségek munkaadókat terhelő járulékokra és szociális hozzájárulási adóra</t>
  </si>
  <si>
    <t>209</t>
  </si>
  <si>
    <t>H/II/3 Költségvetési évet követően esedékes kötelezettségek dologi kiadásokra</t>
  </si>
  <si>
    <t>210</t>
  </si>
  <si>
    <t>H/II/4 Költségvetési évet követően esedékes kötelezettségek ellátottak pénzbeli juttatásaira</t>
  </si>
  <si>
    <t>211</t>
  </si>
  <si>
    <t>H/II/5 Költségvetési évet követően esedékes kötelezettségek egyéb működési célú kiadásokra (&gt;=H/II/5a+H/II/5b)</t>
  </si>
  <si>
    <t>212</t>
  </si>
  <si>
    <t>H/II/5a - ebből: költségvetési évet követően esedékes kötelezettségek működési célú visszatérítendő támogatások, kölcsönök törlesztésére államháztartáson belülre</t>
  </si>
  <si>
    <t>213</t>
  </si>
  <si>
    <t>H/II/5b - ebből: költségvetési évet követően esedékes kötelezettségek működési célú támogatásokra az Európai Uniónak</t>
  </si>
  <si>
    <t>214</t>
  </si>
  <si>
    <t>H/II/6 Költségvetési évet követően esedékes kötelezettségek beruházásokra</t>
  </si>
  <si>
    <t>215</t>
  </si>
  <si>
    <t>H/II/7 Költségvetési évet követően esedékes kötelezettségek felújításokra</t>
  </si>
  <si>
    <t>216</t>
  </si>
  <si>
    <t>H/II/8 Költségvetési évet követően esedékes kötelezettségek egyéb felhalmozási célú kiadásokra (&gt;=H/II/8a+H/II/8b)</t>
  </si>
  <si>
    <t>217</t>
  </si>
  <si>
    <t>H/II/8a - ebből: költségvetési évet követően esedékes kötelezettségek felhalmozási célú visszatérítendő támogatások, kölcsönök törlesztésére államháztartáson belülre</t>
  </si>
  <si>
    <t>218</t>
  </si>
  <si>
    <t>H/II/8b - ebből: költségvetési évet követően esedékes kötelezettségek felhalmozási célú támogatásokra az Európai Uniónak</t>
  </si>
  <si>
    <t>219</t>
  </si>
  <si>
    <t>H/II/9 Költségvetési évet követően esedékes kötelezettségek finanszírozási kiadásokra (=H/II/9a+…+H/II/9i)</t>
  </si>
  <si>
    <t>220</t>
  </si>
  <si>
    <t>H/II/9a - ebből: költségvetési évet követően esedékes kötelezettségek hosszú lejáratú hitelek, kölcsönök törlesztésére pénzügyi vállalkozásnak</t>
  </si>
  <si>
    <t>221</t>
  </si>
  <si>
    <t>H/II/9b - ebből: költségvetési évet követően esedékes kötelezettségek kincstárjegyek beváltására</t>
  </si>
  <si>
    <t>222</t>
  </si>
  <si>
    <t>H/II/9c - ebből: költségvetési évet követően esedékes kötelezettségek belföldi kötvények beváltására</t>
  </si>
  <si>
    <t>223</t>
  </si>
  <si>
    <t>H/II/9d - ebből: költségvetési évet követően esedékes kötelezettségek éven túli lejáratú belföldi értékpapírok beváltására</t>
  </si>
  <si>
    <t>224</t>
  </si>
  <si>
    <t>H/II/9e - ebből: költségvetési évet követően esedékes kötelezettségek pénzügyi lízing kiadásaira</t>
  </si>
  <si>
    <t>225</t>
  </si>
  <si>
    <t>H/II/9f - ebből: költségvetési évet követően esedékes kötelezettségek külföldi értékpapírok beváltására</t>
  </si>
  <si>
    <t>226</t>
  </si>
  <si>
    <t>H/II/9g - ebből: költségvetési évet követően esedékes kötelezettségek hitelek, kölcsönök törlesztésére külföldi kormányoknak és nemzetközi szervezeteknek</t>
  </si>
  <si>
    <t>227</t>
  </si>
  <si>
    <t>H/II/9h - ebből: költségvetési évet követően esedékes kötelezettségek külföldi hitelek, kölcsönök törlesztésére külföldi pénzintézeteknek</t>
  </si>
  <si>
    <t>228</t>
  </si>
  <si>
    <t>H/II/9i - ebből: költségvetési évet követően esedékes kötelezettségek váltókiadásokra</t>
  </si>
  <si>
    <t>229</t>
  </si>
  <si>
    <t>H/II Költségvetési évet követően esedékes kötelezettségek (=H/II/1+…+H/II/9)</t>
  </si>
  <si>
    <t>230</t>
  </si>
  <si>
    <t>H/III/1 Kapott előlegek (=H/III/1a+H/III/1b+H/III/1c)</t>
  </si>
  <si>
    <t>231</t>
  </si>
  <si>
    <t>H/III/1a - ebből: túlfizetés a jövedelemadókban</t>
  </si>
  <si>
    <t>232</t>
  </si>
  <si>
    <t>H/III/1b - ebből: túlfizetés az általános forgalmi adóban</t>
  </si>
  <si>
    <t>233</t>
  </si>
  <si>
    <t>H/III/1c - ebből: egyéb túlfizetések, téves és visszajáró befizetések, egyéb kapott előlegek</t>
  </si>
  <si>
    <t>234</t>
  </si>
  <si>
    <t>H/III/2 Továbbadási célból folyósított támogatások, ellátások elszámolása</t>
  </si>
  <si>
    <t>235</t>
  </si>
  <si>
    <t>H/III/3 Más szervezetet megillető bevételek elszámolása</t>
  </si>
  <si>
    <t>236</t>
  </si>
  <si>
    <t>H/III/4 Forgótőke elszámolása (Kincstár)</t>
  </si>
  <si>
    <t>237</t>
  </si>
  <si>
    <t>H/III/5 Vagyonkezelésbe vett eszközökkel kapcsolatos visszapótlási kötelezettség elszámolása</t>
  </si>
  <si>
    <t>238</t>
  </si>
  <si>
    <t>H/III/6 Nem társadalombiztosítás pénzügyi alapjait terhelő kifizetett ellátások megtérítésének elszámolása</t>
  </si>
  <si>
    <t>239</t>
  </si>
  <si>
    <t>H/III/7 Munkáltató által korengedményes nyugdíjhoz megfizetett hozzájárulás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</si>
  <si>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</si>
  <si>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</si>
  <si>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</si>
  <si>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</si>
  <si>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</si>
  <si>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</si>
  <si>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</si>
  <si>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</si>
  <si>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</si>
  <si>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</si>
  <si>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</si>
  <si>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>I) KINCSTÁRI SZÁMLAVEZETÉSSEL KAPCSOLATOS ELSZÁMOLÁSOK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</si>
  <si>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</si>
  <si>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</si>
  <si>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</si>
  <si>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</si>
  <si>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</si>
  <si>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</si>
  <si>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</si>
  <si>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</si>
  <si>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</si>
  <si>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</si>
  <si>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6. számú melléklet</t>
  </si>
  <si>
    <t>Előző évi állományi érték</t>
  </si>
  <si>
    <t>Tárgyévi állományi érték</t>
  </si>
  <si>
    <t>2014. évi - Könyviteli Mérleg                                                                            Sióagárdi Német Nemzetiségi 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</si>
  <si>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</si>
  <si>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</si>
  <si>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</si>
  <si>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</si>
  <si>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</si>
  <si>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</si>
  <si>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</si>
  <si>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</si>
  <si>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</si>
  <si>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</si>
  <si>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</si>
  <si>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</si>
  <si>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</si>
  <si>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</si>
  <si>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</si>
  <si>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</si>
  <si>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</si>
  <si>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</si>
  <si>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</si>
  <si>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7. számú melléklet</t>
  </si>
  <si>
    <t>2014. évi  - Pénzmaradvány - kimutatás             Sióagárdi Német Nemzetiségi Önkormányzat</t>
  </si>
  <si>
    <t>Előző évi</t>
  </si>
  <si>
    <t>Tárgyév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</si>
</sst>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6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 CE"/>
      <family val="0"/>
    </font>
    <font>
      <sz val="18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" fillId="0" borderId="0" xfId="58" applyFont="1" applyFill="1" applyAlignment="1" applyProtection="1">
      <alignment horizontal="centerContinuous" vertical="center"/>
      <protection locked="0"/>
    </xf>
    <xf numFmtId="0" fontId="16" fillId="0" borderId="0" xfId="58" applyFont="1" applyFill="1">
      <alignment/>
      <protection/>
    </xf>
    <xf numFmtId="0" fontId="6" fillId="0" borderId="0" xfId="58" applyFont="1" applyAlignment="1">
      <alignment horizontal="centerContinuous" vertical="center"/>
      <protection/>
    </xf>
    <xf numFmtId="0" fontId="3" fillId="0" borderId="0" xfId="58" applyFont="1" applyAlignment="1">
      <alignment horizontal="centerContinuous" vertical="center"/>
      <protection/>
    </xf>
    <xf numFmtId="0" fontId="16" fillId="0" borderId="0" xfId="58" applyFont="1">
      <alignment/>
      <protection/>
    </xf>
    <xf numFmtId="0" fontId="15" fillId="0" borderId="0" xfId="58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centerContinuous"/>
      <protection/>
    </xf>
    <xf numFmtId="0" fontId="3" fillId="0" borderId="0" xfId="58" applyFont="1" applyFill="1" applyAlignment="1">
      <alignment horizontal="centerContinuous" vertical="top"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17" fillId="0" borderId="0" xfId="58" applyFont="1">
      <alignment/>
      <protection/>
    </xf>
    <xf numFmtId="0" fontId="15" fillId="0" borderId="0" xfId="58" applyAlignment="1">
      <alignment vertical="center"/>
      <protection/>
    </xf>
    <xf numFmtId="0" fontId="18" fillId="0" borderId="0" xfId="58" applyFont="1" applyAlignment="1">
      <alignment vertical="center"/>
      <protection/>
    </xf>
    <xf numFmtId="0" fontId="18" fillId="0" borderId="0" xfId="58" applyFont="1" applyFill="1" applyAlignment="1">
      <alignment vertical="center"/>
      <protection/>
    </xf>
    <xf numFmtId="0" fontId="19" fillId="0" borderId="0" xfId="0" applyFont="1" applyAlignment="1">
      <alignment/>
    </xf>
    <xf numFmtId="180" fontId="0" fillId="0" borderId="12" xfId="58" applyNumberFormat="1" applyFont="1" applyBorder="1" applyAlignment="1">
      <alignment horizontal="center" vertical="center"/>
      <protection/>
    </xf>
    <xf numFmtId="180" fontId="0" fillId="0" borderId="17" xfId="58" applyNumberFormat="1" applyFont="1" applyBorder="1" applyAlignment="1">
      <alignment horizontal="center" vertical="center"/>
      <protection/>
    </xf>
    <xf numFmtId="180" fontId="0" fillId="0" borderId="26" xfId="58" applyNumberFormat="1" applyFont="1" applyBorder="1" applyAlignment="1">
      <alignment horizontal="center" vertical="center"/>
      <protection/>
    </xf>
    <xf numFmtId="180" fontId="5" fillId="33" borderId="11" xfId="58" applyNumberFormat="1" applyFont="1" applyFill="1" applyBorder="1" applyAlignment="1">
      <alignment horizontal="center" vertical="center"/>
      <protection/>
    </xf>
    <xf numFmtId="180" fontId="0" fillId="0" borderId="21" xfId="58" applyNumberFormat="1" applyFont="1" applyFill="1" applyBorder="1" applyAlignment="1">
      <alignment horizontal="center" vertical="center"/>
      <protection/>
    </xf>
    <xf numFmtId="180" fontId="0" fillId="0" borderId="26" xfId="58" applyNumberFormat="1" applyFont="1" applyFill="1" applyBorder="1" applyAlignment="1">
      <alignment horizontal="center" vertical="center"/>
      <protection/>
    </xf>
    <xf numFmtId="180" fontId="0" fillId="0" borderId="21" xfId="58" applyNumberFormat="1" applyFont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1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35" xfId="0" applyNumberFormat="1" applyFont="1" applyFill="1" applyBorder="1" applyAlignment="1">
      <alignment horizontal="left" vertical="center" wrapText="1" indent="1"/>
    </xf>
    <xf numFmtId="164" fontId="12" fillId="33" borderId="36" xfId="0" applyNumberFormat="1" applyFont="1" applyFill="1" applyBorder="1" applyAlignment="1" applyProtection="1">
      <alignment horizontal="center" vertical="center" wrapText="1"/>
      <protection/>
    </xf>
    <xf numFmtId="164" fontId="12" fillId="33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38" xfId="0" applyNumberFormat="1" applyFont="1" applyBorder="1" applyAlignment="1" applyProtection="1">
      <alignment horizontal="left" vertical="center" wrapText="1" indent="1"/>
      <protection locked="0"/>
    </xf>
    <xf numFmtId="183" fontId="12" fillId="0" borderId="18" xfId="58" applyNumberFormat="1" applyFont="1" applyBorder="1" applyAlignment="1" applyProtection="1">
      <alignment vertical="center"/>
      <protection locked="0"/>
    </xf>
    <xf numFmtId="183" fontId="12" fillId="0" borderId="27" xfId="58" applyNumberFormat="1" applyFont="1" applyBorder="1" applyAlignment="1" applyProtection="1">
      <alignment vertical="center"/>
      <protection locked="0"/>
    </xf>
    <xf numFmtId="0" fontId="4" fillId="0" borderId="13" xfId="58" applyFont="1" applyBorder="1" applyAlignment="1">
      <alignment horizontal="center" vertical="center"/>
      <protection/>
    </xf>
    <xf numFmtId="183" fontId="14" fillId="33" borderId="10" xfId="58" applyNumberFormat="1" applyFont="1" applyFill="1" applyBorder="1" applyAlignment="1">
      <alignment vertical="center"/>
      <protection/>
    </xf>
    <xf numFmtId="183" fontId="12" fillId="0" borderId="22" xfId="58" applyNumberFormat="1" applyFont="1" applyBorder="1" applyAlignment="1" applyProtection="1">
      <alignment vertical="center"/>
      <protection locked="0"/>
    </xf>
    <xf numFmtId="0" fontId="12" fillId="0" borderId="13" xfId="58" applyFont="1" applyBorder="1" applyAlignment="1">
      <alignment horizontal="left" vertical="center" indent="1"/>
      <protection/>
    </xf>
    <xf numFmtId="0" fontId="12" fillId="0" borderId="18" xfId="58" applyFont="1" applyBorder="1" applyAlignment="1">
      <alignment horizontal="left" vertical="center" indent="1"/>
      <protection/>
    </xf>
    <xf numFmtId="0" fontId="12" fillId="0" borderId="27" xfId="58" applyFont="1" applyBorder="1" applyAlignment="1">
      <alignment horizontal="left" vertical="center" indent="1"/>
      <protection/>
    </xf>
    <xf numFmtId="0" fontId="14" fillId="33" borderId="10" xfId="58" applyFont="1" applyFill="1" applyBorder="1" applyAlignment="1">
      <alignment horizontal="left" vertical="center" indent="1"/>
      <protection/>
    </xf>
    <xf numFmtId="0" fontId="12" fillId="0" borderId="22" xfId="58" applyFont="1" applyFill="1" applyBorder="1" applyAlignment="1">
      <alignment horizontal="left" vertical="center" indent="1"/>
      <protection/>
    </xf>
    <xf numFmtId="0" fontId="12" fillId="0" borderId="27" xfId="58" applyFont="1" applyFill="1" applyBorder="1" applyAlignment="1">
      <alignment horizontal="left" vertical="center" indent="1"/>
      <protection/>
    </xf>
    <xf numFmtId="0" fontId="12" fillId="0" borderId="22" xfId="58" applyFont="1" applyBorder="1" applyAlignment="1">
      <alignment horizontal="left" vertical="center" indent="1"/>
      <protection/>
    </xf>
    <xf numFmtId="0" fontId="12" fillId="0" borderId="18" xfId="58" applyFont="1" applyBorder="1" applyAlignment="1" quotePrefix="1">
      <alignment horizontal="left" vertical="center" indent="1"/>
      <protection/>
    </xf>
    <xf numFmtId="180" fontId="5" fillId="33" borderId="17" xfId="58" applyNumberFormat="1" applyFont="1" applyFill="1" applyBorder="1" applyAlignment="1">
      <alignment horizontal="center" vertical="center"/>
      <protection/>
    </xf>
    <xf numFmtId="0" fontId="14" fillId="33" borderId="18" xfId="58" applyFont="1" applyFill="1" applyBorder="1" applyAlignment="1">
      <alignment horizontal="left" vertical="center" indent="1"/>
      <protection/>
    </xf>
    <xf numFmtId="183" fontId="14" fillId="33" borderId="18" xfId="58" applyNumberFormat="1" applyFont="1" applyFill="1" applyBorder="1" applyAlignment="1">
      <alignment vertical="center"/>
      <protection/>
    </xf>
    <xf numFmtId="180" fontId="5" fillId="33" borderId="12" xfId="58" applyNumberFormat="1" applyFont="1" applyFill="1" applyBorder="1" applyAlignment="1">
      <alignment horizontal="center" vertical="center"/>
      <protection/>
    </xf>
    <xf numFmtId="0" fontId="14" fillId="33" borderId="13" xfId="58" applyFont="1" applyFill="1" applyBorder="1" applyAlignment="1">
      <alignment horizontal="left" vertical="center" indent="1"/>
      <protection/>
    </xf>
    <xf numFmtId="180" fontId="5" fillId="33" borderId="38" xfId="58" applyNumberFormat="1" applyFont="1" applyFill="1" applyBorder="1" applyAlignment="1">
      <alignment horizontal="center" vertical="center"/>
      <protection/>
    </xf>
    <xf numFmtId="0" fontId="14" fillId="33" borderId="25" xfId="58" applyFont="1" applyFill="1" applyBorder="1" applyAlignment="1">
      <alignment horizontal="left" vertical="center" indent="1"/>
      <protection/>
    </xf>
    <xf numFmtId="180" fontId="5" fillId="33" borderId="39" xfId="58" applyNumberFormat="1" applyFont="1" applyFill="1" applyBorder="1" applyAlignment="1">
      <alignment horizontal="center" vertical="center"/>
      <protection/>
    </xf>
    <xf numFmtId="0" fontId="14" fillId="33" borderId="40" xfId="58" applyFont="1" applyFill="1" applyBorder="1" applyAlignment="1">
      <alignment horizontal="left" vertical="center" indent="1"/>
      <protection/>
    </xf>
    <xf numFmtId="0" fontId="14" fillId="33" borderId="10" xfId="58" applyFont="1" applyFill="1" applyBorder="1" applyAlignment="1">
      <alignment horizontal="left" vertical="center" wrapText="1" indent="1"/>
      <protection/>
    </xf>
    <xf numFmtId="180" fontId="5" fillId="33" borderId="35" xfId="58" applyNumberFormat="1" applyFont="1" applyFill="1" applyBorder="1" applyAlignment="1">
      <alignment horizontal="center" vertical="center"/>
      <protection/>
    </xf>
    <xf numFmtId="0" fontId="14" fillId="33" borderId="36" xfId="58" applyFont="1" applyFill="1" applyBorder="1" applyAlignment="1">
      <alignment horizontal="left" vertical="center" inden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83" fontId="12" fillId="0" borderId="13" xfId="58" applyNumberFormat="1" applyFont="1" applyBorder="1" applyAlignment="1" applyProtection="1">
      <alignment horizontal="right" vertical="center"/>
      <protection locked="0"/>
    </xf>
    <xf numFmtId="183" fontId="12" fillId="0" borderId="18" xfId="58" applyNumberFormat="1" applyFont="1" applyBorder="1" applyAlignment="1" applyProtection="1">
      <alignment horizontal="right" vertical="center"/>
      <protection locked="0"/>
    </xf>
    <xf numFmtId="183" fontId="12" fillId="0" borderId="27" xfId="58" applyNumberFormat="1" applyFont="1" applyBorder="1" applyAlignment="1" applyProtection="1">
      <alignment horizontal="right" vertical="center"/>
      <protection locked="0"/>
    </xf>
    <xf numFmtId="183" fontId="14" fillId="33" borderId="10" xfId="58" applyNumberFormat="1" applyFont="1" applyFill="1" applyBorder="1" applyAlignment="1" applyProtection="1">
      <alignment vertical="center"/>
      <protection/>
    </xf>
    <xf numFmtId="183" fontId="14" fillId="33" borderId="13" xfId="58" applyNumberFormat="1" applyFont="1" applyFill="1" applyBorder="1" applyAlignment="1" applyProtection="1">
      <alignment vertical="center"/>
      <protection/>
    </xf>
    <xf numFmtId="183" fontId="14" fillId="33" borderId="25" xfId="58" applyNumberFormat="1" applyFont="1" applyFill="1" applyBorder="1" applyAlignment="1" applyProtection="1">
      <alignment vertical="center"/>
      <protection/>
    </xf>
    <xf numFmtId="183" fontId="14" fillId="33" borderId="40" xfId="58" applyNumberFormat="1" applyFont="1" applyFill="1" applyBorder="1" applyAlignment="1" applyProtection="1">
      <alignment vertical="center"/>
      <protection/>
    </xf>
    <xf numFmtId="183" fontId="14" fillId="33" borderId="36" xfId="58" applyNumberFormat="1" applyFont="1" applyFill="1" applyBorder="1" applyAlignment="1" applyProtection="1">
      <alignment vertical="center"/>
      <protection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0" fontId="12" fillId="0" borderId="36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39" xfId="57" applyFont="1" applyFill="1" applyBorder="1" applyAlignment="1" applyProtection="1">
      <alignment horizontal="center" vertical="center" wrapText="1"/>
      <protection/>
    </xf>
    <xf numFmtId="0" fontId="7" fillId="33" borderId="40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2" fillId="0" borderId="35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41" xfId="57" applyNumberFormat="1" applyFont="1" applyFill="1" applyBorder="1" applyAlignment="1" applyProtection="1">
      <alignment horizontal="centerContinuous" vertical="center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 indent="1"/>
      <protection/>
    </xf>
    <xf numFmtId="0" fontId="12" fillId="0" borderId="16" xfId="57" applyFont="1" applyFill="1" applyBorder="1" applyAlignment="1" applyProtection="1">
      <alignment horizontal="left" vertical="center" wrapText="1" indent="1"/>
      <protection/>
    </xf>
    <xf numFmtId="164" fontId="7" fillId="33" borderId="40" xfId="57" applyNumberFormat="1" applyFont="1" applyFill="1" applyBorder="1" applyAlignment="1" applyProtection="1">
      <alignment vertical="center" wrapText="1"/>
      <protection/>
    </xf>
    <xf numFmtId="164" fontId="12" fillId="0" borderId="13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Border="1" applyAlignment="1" applyProtection="1">
      <alignment horizontal="left" vertical="center" wrapText="1"/>
      <protection locked="0"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0" fontId="12" fillId="0" borderId="27" xfId="58" applyFont="1" applyBorder="1" applyAlignment="1" quotePrefix="1">
      <alignment horizontal="left" vertical="center" indent="3"/>
      <protection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57" applyNumberFormat="1" applyFont="1" applyBorder="1" applyAlignment="1" applyProtection="1">
      <alignment horizontal="center" vertical="center" wrapText="1"/>
      <protection locked="0"/>
    </xf>
    <xf numFmtId="164" fontId="4" fillId="0" borderId="25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41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83" fontId="12" fillId="35" borderId="18" xfId="58" applyNumberFormat="1" applyFont="1" applyFill="1" applyBorder="1" applyAlignment="1" applyProtection="1">
      <alignment vertical="center"/>
      <protection/>
    </xf>
    <xf numFmtId="183" fontId="14" fillId="36" borderId="36" xfId="58" applyNumberFormat="1" applyFont="1" applyFill="1" applyBorder="1" applyAlignment="1" applyProtection="1">
      <alignment vertical="center"/>
      <protection/>
    </xf>
    <xf numFmtId="0" fontId="12" fillId="0" borderId="18" xfId="58" applyFont="1" applyBorder="1" applyAlignment="1">
      <alignment horizontal="left" vertical="center" indent="3"/>
      <protection/>
    </xf>
    <xf numFmtId="0" fontId="4" fillId="0" borderId="1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64" fontId="14" fillId="33" borderId="45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4" fillId="33" borderId="45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45" xfId="0" applyNumberFormat="1" applyFont="1" applyFill="1" applyBorder="1" applyAlignment="1">
      <alignment vertical="center" wrapText="1"/>
    </xf>
    <xf numFmtId="164" fontId="14" fillId="0" borderId="45" xfId="0" applyNumberFormat="1" applyFont="1" applyFill="1" applyBorder="1" applyAlignment="1" applyProtection="1">
      <alignment vertical="center" wrapText="1"/>
      <protection locked="0"/>
    </xf>
    <xf numFmtId="164" fontId="7" fillId="33" borderId="48" xfId="0" applyNumberFormat="1" applyFont="1" applyFill="1" applyBorder="1" applyAlignment="1">
      <alignment vertical="center" wrapText="1"/>
    </xf>
    <xf numFmtId="183" fontId="12" fillId="0" borderId="22" xfId="58" applyNumberFormat="1" applyFont="1" applyFill="1" applyBorder="1" applyAlignment="1" applyProtection="1">
      <alignment vertical="center"/>
      <protection locked="0"/>
    </xf>
    <xf numFmtId="183" fontId="12" fillId="0" borderId="27" xfId="58" applyNumberFormat="1" applyFont="1" applyFill="1" applyBorder="1" applyAlignment="1" applyProtection="1">
      <alignment vertical="center"/>
      <protection locked="0"/>
    </xf>
    <xf numFmtId="164" fontId="4" fillId="0" borderId="48" xfId="57" applyNumberFormat="1" applyFont="1" applyBorder="1" applyAlignment="1" applyProtection="1">
      <alignment horizontal="center" vertical="center" wrapText="1"/>
      <protection locked="0"/>
    </xf>
    <xf numFmtId="0" fontId="4" fillId="0" borderId="49" xfId="57" applyFont="1" applyBorder="1" applyAlignment="1">
      <alignment horizontal="center" wrapText="1"/>
      <protection/>
    </xf>
    <xf numFmtId="164" fontId="7" fillId="0" borderId="45" xfId="57" applyNumberFormat="1" applyFont="1" applyBorder="1" applyAlignment="1" applyProtection="1">
      <alignment horizontal="center" vertical="center" wrapText="1"/>
      <protection locked="0"/>
    </xf>
    <xf numFmtId="164" fontId="7" fillId="33" borderId="50" xfId="57" applyNumberFormat="1" applyFont="1" applyFill="1" applyBorder="1" applyAlignment="1" applyProtection="1">
      <alignment vertical="center" wrapText="1"/>
      <protection/>
    </xf>
    <xf numFmtId="164" fontId="7" fillId="0" borderId="45" xfId="57" applyNumberFormat="1" applyFont="1" applyFill="1" applyBorder="1" applyAlignment="1" applyProtection="1">
      <alignment vertical="center" wrapText="1"/>
      <protection locked="0"/>
    </xf>
    <xf numFmtId="164" fontId="7" fillId="33" borderId="45" xfId="57" applyNumberFormat="1" applyFont="1" applyFill="1" applyBorder="1" applyAlignment="1" applyProtection="1">
      <alignment vertical="center" wrapText="1"/>
      <protection/>
    </xf>
    <xf numFmtId="164" fontId="12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7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44" xfId="57" applyNumberFormat="1" applyFont="1" applyFill="1" applyBorder="1" applyAlignment="1" applyProtection="1">
      <alignment vertical="center" wrapText="1"/>
      <protection locked="0"/>
    </xf>
    <xf numFmtId="164" fontId="12" fillId="0" borderId="33" xfId="57" applyNumberFormat="1" applyFont="1" applyFill="1" applyBorder="1" applyAlignment="1" applyProtection="1">
      <alignment vertical="center" wrapText="1"/>
      <protection locked="0"/>
    </xf>
    <xf numFmtId="164" fontId="14" fillId="33" borderId="45" xfId="57" applyNumberFormat="1" applyFont="1" applyFill="1" applyBorder="1" applyAlignment="1" applyProtection="1">
      <alignment vertical="center" wrapText="1"/>
      <protection/>
    </xf>
    <xf numFmtId="164" fontId="7" fillId="33" borderId="45" xfId="57" applyNumberFormat="1" applyFont="1" applyFill="1" applyBorder="1" applyAlignment="1" applyProtection="1">
      <alignment vertical="center" wrapText="1"/>
      <protection locked="0"/>
    </xf>
    <xf numFmtId="0" fontId="7" fillId="0" borderId="52" xfId="57" applyFont="1" applyBorder="1" applyAlignment="1">
      <alignment horizontal="center"/>
      <protection/>
    </xf>
    <xf numFmtId="0" fontId="12" fillId="0" borderId="38" xfId="57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9" fontId="12" fillId="0" borderId="53" xfId="65" applyFont="1" applyFill="1" applyBorder="1" applyAlignment="1">
      <alignment vertical="center" wrapText="1"/>
    </xf>
    <xf numFmtId="9" fontId="12" fillId="0" borderId="32" xfId="65" applyFont="1" applyFill="1" applyBorder="1" applyAlignment="1">
      <alignment vertical="center" wrapText="1"/>
    </xf>
    <xf numFmtId="9" fontId="12" fillId="0" borderId="34" xfId="65" applyFont="1" applyFill="1" applyBorder="1" applyAlignment="1">
      <alignment vertical="center" wrapText="1"/>
    </xf>
    <xf numFmtId="9" fontId="7" fillId="33" borderId="31" xfId="65" applyFont="1" applyFill="1" applyBorder="1" applyAlignment="1">
      <alignment vertical="center" wrapText="1"/>
    </xf>
    <xf numFmtId="9" fontId="13" fillId="33" borderId="31" xfId="65" applyFont="1" applyFill="1" applyBorder="1" applyAlignment="1">
      <alignment vertical="center" wrapText="1"/>
    </xf>
    <xf numFmtId="9" fontId="12" fillId="0" borderId="53" xfId="65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9" fontId="12" fillId="0" borderId="47" xfId="65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>
      <alignment vertical="center" wrapText="1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9" fontId="12" fillId="0" borderId="53" xfId="65" applyFont="1" applyBorder="1" applyAlignment="1" applyProtection="1">
      <alignment vertical="center" wrapText="1"/>
      <protection locked="0"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9" fontId="7" fillId="33" borderId="31" xfId="57" applyNumberFormat="1" applyFont="1" applyFill="1" applyBorder="1">
      <alignment/>
      <protection/>
    </xf>
    <xf numFmtId="9" fontId="12" fillId="0" borderId="54" xfId="57" applyNumberFormat="1" applyFont="1" applyBorder="1">
      <alignment/>
      <protection/>
    </xf>
    <xf numFmtId="9" fontId="12" fillId="0" borderId="53" xfId="57" applyNumberFormat="1" applyFont="1" applyBorder="1">
      <alignment/>
      <protection/>
    </xf>
    <xf numFmtId="9" fontId="12" fillId="0" borderId="32" xfId="57" applyNumberFormat="1" applyFont="1" applyBorder="1">
      <alignment/>
      <protection/>
    </xf>
    <xf numFmtId="9" fontId="12" fillId="0" borderId="34" xfId="57" applyNumberFormat="1" applyFont="1" applyBorder="1">
      <alignment/>
      <protection/>
    </xf>
    <xf numFmtId="9" fontId="12" fillId="0" borderId="55" xfId="57" applyNumberFormat="1" applyFont="1" applyFill="1" applyBorder="1">
      <alignment/>
      <protection/>
    </xf>
    <xf numFmtId="9" fontId="12" fillId="0" borderId="32" xfId="57" applyNumberFormat="1" applyFont="1" applyFill="1" applyBorder="1">
      <alignment/>
      <protection/>
    </xf>
    <xf numFmtId="9" fontId="12" fillId="0" borderId="31" xfId="57" applyNumberFormat="1" applyFont="1" applyBorder="1">
      <alignment/>
      <protection/>
    </xf>
    <xf numFmtId="0" fontId="12" fillId="0" borderId="3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9" fontId="12" fillId="0" borderId="55" xfId="58" applyNumberFormat="1" applyFont="1" applyBorder="1" applyAlignment="1" applyProtection="1">
      <alignment horizontal="right" vertical="center"/>
      <protection locked="0"/>
    </xf>
    <xf numFmtId="9" fontId="7" fillId="37" borderId="55" xfId="57" applyNumberFormat="1" applyFont="1" applyFill="1" applyBorder="1">
      <alignment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0" fillId="0" borderId="0" xfId="56">
      <alignment/>
      <protection/>
    </xf>
    <xf numFmtId="0" fontId="21" fillId="0" borderId="56" xfId="56" applyFont="1" applyBorder="1" applyAlignment="1">
      <alignment horizontal="center"/>
      <protection/>
    </xf>
    <xf numFmtId="0" fontId="21" fillId="0" borderId="57" xfId="56" applyFont="1" applyBorder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58" xfId="56" applyFont="1" applyBorder="1">
      <alignment/>
      <protection/>
    </xf>
    <xf numFmtId="0" fontId="21" fillId="0" borderId="59" xfId="56" applyFont="1" applyBorder="1" applyAlignment="1">
      <alignment horizontal="center"/>
      <protection/>
    </xf>
    <xf numFmtId="0" fontId="21" fillId="0" borderId="22" xfId="56" applyFont="1" applyBorder="1">
      <alignment/>
      <protection/>
    </xf>
    <xf numFmtId="0" fontId="21" fillId="0" borderId="22" xfId="56" applyFont="1" applyBorder="1" applyAlignment="1">
      <alignment horizontal="center"/>
      <protection/>
    </xf>
    <xf numFmtId="0" fontId="21" fillId="0" borderId="60" xfId="56" applyFont="1" applyBorder="1">
      <alignment/>
      <protection/>
    </xf>
    <xf numFmtId="0" fontId="21" fillId="0" borderId="61" xfId="56" applyFont="1" applyBorder="1" applyAlignment="1">
      <alignment horizontal="center"/>
      <protection/>
    </xf>
    <xf numFmtId="0" fontId="21" fillId="0" borderId="18" xfId="56" applyFont="1" applyBorder="1">
      <alignment/>
      <protection/>
    </xf>
    <xf numFmtId="0" fontId="20" fillId="0" borderId="18" xfId="56" applyBorder="1" applyAlignment="1">
      <alignment horizontal="center"/>
      <protection/>
    </xf>
    <xf numFmtId="0" fontId="21" fillId="0" borderId="62" xfId="56" applyFont="1" applyBorder="1">
      <alignment/>
      <protection/>
    </xf>
    <xf numFmtId="0" fontId="22" fillId="0" borderId="62" xfId="56" applyFont="1" applyBorder="1">
      <alignment/>
      <protection/>
    </xf>
    <xf numFmtId="0" fontId="20" fillId="0" borderId="62" xfId="56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0" fillId="0" borderId="64" xfId="56" applyBorder="1" applyAlignment="1">
      <alignment horizontal="center"/>
      <protection/>
    </xf>
    <xf numFmtId="0" fontId="20" fillId="0" borderId="65" xfId="56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9" fontId="12" fillId="33" borderId="55" xfId="58" applyNumberFormat="1" applyFont="1" applyFill="1" applyBorder="1" applyAlignment="1" applyProtection="1">
      <alignment horizontal="right" vertical="center"/>
      <protection locked="0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31" xfId="0" applyNumberFormat="1" applyFont="1" applyFill="1" applyBorder="1" applyAlignment="1">
      <alignment vertical="center" wrapText="1"/>
    </xf>
    <xf numFmtId="0" fontId="20" fillId="0" borderId="18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9" fontId="12" fillId="0" borderId="32" xfId="65" applyFont="1" applyBorder="1" applyAlignment="1">
      <alignment vertical="center" wrapText="1"/>
    </xf>
    <xf numFmtId="9" fontId="12" fillId="0" borderId="34" xfId="65" applyFont="1" applyBorder="1" applyAlignment="1">
      <alignment vertical="center" wrapText="1"/>
    </xf>
    <xf numFmtId="9" fontId="12" fillId="0" borderId="31" xfId="65" applyFont="1" applyBorder="1" applyAlignment="1">
      <alignment vertical="center" wrapText="1"/>
    </xf>
    <xf numFmtId="9" fontId="12" fillId="0" borderId="49" xfId="65" applyFont="1" applyBorder="1" applyAlignment="1">
      <alignment vertical="center" wrapText="1"/>
    </xf>
    <xf numFmtId="0" fontId="23" fillId="0" borderId="0" xfId="56" applyFont="1" applyAlignment="1">
      <alignment/>
      <protection/>
    </xf>
    <xf numFmtId="0" fontId="24" fillId="0" borderId="0" xfId="56" applyFont="1">
      <alignment/>
      <protection/>
    </xf>
    <xf numFmtId="9" fontId="7" fillId="0" borderId="55" xfId="57" applyNumberFormat="1" applyFont="1" applyFill="1" applyBorder="1">
      <alignment/>
      <protection/>
    </xf>
    <xf numFmtId="9" fontId="7" fillId="0" borderId="31" xfId="57" applyNumberFormat="1" applyFont="1" applyFill="1" applyBorder="1">
      <alignment/>
      <protection/>
    </xf>
    <xf numFmtId="9" fontId="7" fillId="0" borderId="32" xfId="57" applyNumberFormat="1" applyFont="1" applyFill="1" applyBorder="1">
      <alignment/>
      <protection/>
    </xf>
    <xf numFmtId="9" fontId="7" fillId="0" borderId="49" xfId="57" applyNumberFormat="1" applyFont="1" applyFill="1" applyBorder="1">
      <alignment/>
      <protection/>
    </xf>
    <xf numFmtId="183" fontId="12" fillId="0" borderId="15" xfId="58" applyNumberFormat="1" applyFont="1" applyBorder="1" applyAlignment="1" applyProtection="1">
      <alignment horizontal="right" vertical="center"/>
      <protection locked="0"/>
    </xf>
    <xf numFmtId="183" fontId="12" fillId="0" borderId="33" xfId="58" applyNumberFormat="1" applyFont="1" applyBorder="1" applyAlignment="1" applyProtection="1">
      <alignment horizontal="right" vertical="center"/>
      <protection locked="0"/>
    </xf>
    <xf numFmtId="183" fontId="12" fillId="0" borderId="44" xfId="58" applyNumberFormat="1" applyFont="1" applyBorder="1" applyAlignment="1" applyProtection="1">
      <alignment horizontal="right" vertical="center"/>
      <protection locked="0"/>
    </xf>
    <xf numFmtId="183" fontId="14" fillId="33" borderId="45" xfId="58" applyNumberFormat="1" applyFont="1" applyFill="1" applyBorder="1" applyAlignment="1">
      <alignment vertical="center"/>
      <protection/>
    </xf>
    <xf numFmtId="183" fontId="12" fillId="0" borderId="47" xfId="58" applyNumberFormat="1" applyFont="1" applyFill="1" applyBorder="1" applyAlignment="1" applyProtection="1">
      <alignment vertical="center"/>
      <protection locked="0"/>
    </xf>
    <xf numFmtId="183" fontId="12" fillId="0" borderId="44" xfId="58" applyNumberFormat="1" applyFont="1" applyFill="1" applyBorder="1" applyAlignment="1" applyProtection="1">
      <alignment vertical="center"/>
      <protection locked="0"/>
    </xf>
    <xf numFmtId="183" fontId="12" fillId="0" borderId="47" xfId="58" applyNumberFormat="1" applyFont="1" applyBorder="1" applyAlignment="1" applyProtection="1">
      <alignment vertical="center"/>
      <protection locked="0"/>
    </xf>
    <xf numFmtId="183" fontId="12" fillId="0" borderId="33" xfId="58" applyNumberFormat="1" applyFont="1" applyBorder="1" applyAlignment="1" applyProtection="1">
      <alignment vertical="center"/>
      <protection locked="0"/>
    </xf>
    <xf numFmtId="183" fontId="14" fillId="33" borderId="33" xfId="58" applyNumberFormat="1" applyFont="1" applyFill="1" applyBorder="1" applyAlignment="1">
      <alignment vertical="center"/>
      <protection/>
    </xf>
    <xf numFmtId="183" fontId="12" fillId="0" borderId="44" xfId="58" applyNumberFormat="1" applyFont="1" applyBorder="1" applyAlignment="1" applyProtection="1">
      <alignment vertical="center"/>
      <protection locked="0"/>
    </xf>
    <xf numFmtId="183" fontId="14" fillId="33" borderId="45" xfId="58" applyNumberFormat="1" applyFont="1" applyFill="1" applyBorder="1" applyAlignment="1" applyProtection="1">
      <alignment vertical="center"/>
      <protection/>
    </xf>
    <xf numFmtId="183" fontId="14" fillId="33" borderId="15" xfId="58" applyNumberFormat="1" applyFont="1" applyFill="1" applyBorder="1" applyAlignment="1" applyProtection="1">
      <alignment vertical="center"/>
      <protection/>
    </xf>
    <xf numFmtId="183" fontId="14" fillId="33" borderId="48" xfId="58" applyNumberFormat="1" applyFont="1" applyFill="1" applyBorder="1" applyAlignment="1" applyProtection="1">
      <alignment vertical="center"/>
      <protection/>
    </xf>
    <xf numFmtId="183" fontId="14" fillId="33" borderId="50" xfId="58" applyNumberFormat="1" applyFont="1" applyFill="1" applyBorder="1" applyAlignment="1" applyProtection="1">
      <alignment vertical="center"/>
      <protection/>
    </xf>
    <xf numFmtId="183" fontId="14" fillId="33" borderId="51" xfId="58" applyNumberFormat="1" applyFont="1" applyFill="1" applyBorder="1" applyAlignment="1" applyProtection="1">
      <alignment vertical="center"/>
      <protection/>
    </xf>
    <xf numFmtId="9" fontId="12" fillId="0" borderId="32" xfId="58" applyNumberFormat="1" applyFont="1" applyBorder="1" applyAlignment="1" applyProtection="1">
      <alignment horizontal="right" vertical="center"/>
      <protection locked="0"/>
    </xf>
    <xf numFmtId="9" fontId="12" fillId="0" borderId="49" xfId="58" applyNumberFormat="1" applyFont="1" applyBorder="1" applyAlignment="1" applyProtection="1">
      <alignment horizontal="right" vertical="center"/>
      <protection locked="0"/>
    </xf>
    <xf numFmtId="9" fontId="12" fillId="33" borderId="66" xfId="58" applyNumberFormat="1" applyFont="1" applyFill="1" applyBorder="1" applyAlignment="1" applyProtection="1">
      <alignment horizontal="right" vertical="center"/>
      <protection locked="0"/>
    </xf>
    <xf numFmtId="9" fontId="12" fillId="0" borderId="33" xfId="65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1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20" fillId="0" borderId="0" xfId="0" applyNumberFormat="1" applyFont="1" applyAlignment="1">
      <alignment horizontal="center" vertical="top" wrapText="1"/>
    </xf>
    <xf numFmtId="3" fontId="21" fillId="0" borderId="0" xfId="0" applyNumberFormat="1" applyFont="1" applyAlignment="1">
      <alignment horizontal="center" vertical="top" wrapText="1"/>
    </xf>
    <xf numFmtId="164" fontId="5" fillId="0" borderId="41" xfId="0" applyNumberFormat="1" applyFont="1" applyBorder="1" applyAlignment="1">
      <alignment horizontal="center"/>
    </xf>
    <xf numFmtId="164" fontId="5" fillId="0" borderId="41" xfId="0" applyNumberFormat="1" applyFont="1" applyFill="1" applyBorder="1" applyAlignment="1">
      <alignment horizontal="right"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8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164" fontId="4" fillId="0" borderId="15" xfId="57" applyNumberFormat="1" applyFont="1" applyBorder="1" applyAlignment="1" applyProtection="1">
      <alignment horizontal="center" vertical="center"/>
      <protection locked="0"/>
    </xf>
    <xf numFmtId="164" fontId="4" fillId="0" borderId="24" xfId="57" applyNumberFormat="1" applyFont="1" applyBorder="1" applyAlignment="1" applyProtection="1">
      <alignment horizontal="center" vertical="center"/>
      <protection locked="0"/>
    </xf>
    <xf numFmtId="164" fontId="4" fillId="0" borderId="67" xfId="57" applyNumberFormat="1" applyFont="1" applyBorder="1" applyAlignment="1" applyProtection="1">
      <alignment horizontal="center" vertical="center"/>
      <protection locked="0"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right" vertical="center"/>
    </xf>
    <xf numFmtId="0" fontId="4" fillId="0" borderId="67" xfId="0" applyFont="1" applyFill="1" applyBorder="1" applyAlignment="1" quotePrefix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74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0" xfId="58" applyFont="1" applyBorder="1" applyAlignment="1">
      <alignment horizontal="right"/>
      <protection/>
    </xf>
    <xf numFmtId="0" fontId="4" fillId="0" borderId="48" xfId="58" applyFont="1" applyBorder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75" xfId="58" applyFont="1" applyBorder="1" applyAlignment="1">
      <alignment horizontal="center" vertical="center" wrapText="1"/>
      <protection/>
    </xf>
    <xf numFmtId="0" fontId="4" fillId="0" borderId="76" xfId="58" applyFont="1" applyBorder="1" applyAlignment="1">
      <alignment horizontal="center" vertical="center" wrapText="1"/>
      <protection/>
    </xf>
    <xf numFmtId="0" fontId="4" fillId="0" borderId="39" xfId="58" applyFont="1" applyBorder="1" applyAlignment="1" quotePrefix="1">
      <alignment horizontal="center" vertical="center" wrapText="1"/>
      <protection/>
    </xf>
    <xf numFmtId="0" fontId="4" fillId="0" borderId="35" xfId="58" applyFont="1" applyBorder="1" applyAlignment="1" quotePrefix="1">
      <alignment horizontal="center" vertical="center" wrapText="1"/>
      <protection/>
    </xf>
    <xf numFmtId="0" fontId="4" fillId="0" borderId="40" xfId="58" applyFont="1" applyBorder="1" applyAlignment="1">
      <alignment horizontal="center" vertical="center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52" xfId="58" applyFont="1" applyBorder="1" applyAlignment="1">
      <alignment horizontal="center" vertical="center"/>
      <protection/>
    </xf>
    <xf numFmtId="0" fontId="4" fillId="0" borderId="37" xfId="58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32" sqref="D32"/>
    </sheetView>
  </sheetViews>
  <sheetFormatPr defaultColWidth="10.625" defaultRowHeight="12.75"/>
  <cols>
    <col min="1" max="1" width="8.875" style="272" customWidth="1"/>
    <col min="2" max="2" width="7.375" style="273" customWidth="1"/>
    <col min="3" max="3" width="12.00390625" style="274" customWidth="1"/>
    <col min="4" max="4" width="50.50390625" style="276" bestFit="1" customWidth="1"/>
    <col min="5" max="16384" width="10.625" style="276" customWidth="1"/>
  </cols>
  <sheetData>
    <row r="1" ht="12.75">
      <c r="D1" s="275" t="s">
        <v>198</v>
      </c>
    </row>
    <row r="4" spans="1:5" s="313" customFormat="1" ht="15.75">
      <c r="A4" s="312" t="s">
        <v>245</v>
      </c>
      <c r="B4" s="312"/>
      <c r="C4" s="312"/>
      <c r="D4" s="312"/>
      <c r="E4" s="312"/>
    </row>
    <row r="5" ht="13.5" thickBot="1"/>
    <row r="6" spans="1:8" s="273" customFormat="1" ht="14.25" thickBot="1" thickTop="1">
      <c r="A6" s="277" t="s">
        <v>199</v>
      </c>
      <c r="B6" s="278" t="s">
        <v>200</v>
      </c>
      <c r="C6" s="279" t="s">
        <v>201</v>
      </c>
      <c r="D6" s="280" t="s">
        <v>202</v>
      </c>
      <c r="H6" s="276"/>
    </row>
    <row r="7" spans="1:8" s="273" customFormat="1" ht="13.5" thickTop="1">
      <c r="A7" s="281"/>
      <c r="B7" s="282"/>
      <c r="C7" s="283"/>
      <c r="D7" s="284"/>
      <c r="H7" s="276"/>
    </row>
    <row r="8" spans="1:8" s="273" customFormat="1" ht="12.75">
      <c r="A8" s="281"/>
      <c r="B8" s="282"/>
      <c r="C8" s="283"/>
      <c r="D8" s="284"/>
      <c r="H8" s="276"/>
    </row>
    <row r="9" spans="1:4" ht="12.75">
      <c r="A9" s="285">
        <v>1</v>
      </c>
      <c r="B9" s="286"/>
      <c r="C9" s="287"/>
      <c r="D9" s="288" t="s">
        <v>246</v>
      </c>
    </row>
    <row r="10" spans="1:4" ht="12.75">
      <c r="A10" s="285"/>
      <c r="B10" s="286"/>
      <c r="C10" s="287"/>
      <c r="D10" s="288"/>
    </row>
    <row r="11" spans="1:4" ht="12.75">
      <c r="A11" s="285"/>
      <c r="B11" s="286"/>
      <c r="C11" s="287"/>
      <c r="D11" s="289" t="s">
        <v>59</v>
      </c>
    </row>
    <row r="12" spans="1:4" ht="12.75">
      <c r="A12" s="285"/>
      <c r="B12" s="286"/>
      <c r="C12" s="305" t="s">
        <v>218</v>
      </c>
      <c r="D12" s="290" t="s">
        <v>203</v>
      </c>
    </row>
    <row r="13" spans="1:4" ht="12.75">
      <c r="A13" s="285"/>
      <c r="B13" s="286"/>
      <c r="C13" s="305" t="s">
        <v>219</v>
      </c>
      <c r="D13" s="290" t="s">
        <v>67</v>
      </c>
    </row>
    <row r="14" spans="1:4" ht="12.75">
      <c r="A14" s="285"/>
      <c r="B14" s="286"/>
      <c r="C14" s="305" t="s">
        <v>220</v>
      </c>
      <c r="D14" s="290" t="s">
        <v>127</v>
      </c>
    </row>
    <row r="15" spans="1:4" ht="12.75">
      <c r="A15" s="285"/>
      <c r="B15" s="286"/>
      <c r="C15" s="305" t="s">
        <v>221</v>
      </c>
      <c r="D15" s="290" t="s">
        <v>185</v>
      </c>
    </row>
    <row r="16" spans="1:4" ht="12.75">
      <c r="A16" s="285"/>
      <c r="B16" s="286"/>
      <c r="C16" s="305" t="s">
        <v>222</v>
      </c>
      <c r="D16" s="306" t="s">
        <v>223</v>
      </c>
    </row>
    <row r="17" spans="1:4" ht="12.75">
      <c r="A17" s="285"/>
      <c r="B17" s="286"/>
      <c r="C17" s="305" t="s">
        <v>224</v>
      </c>
      <c r="D17" s="290" t="s">
        <v>111</v>
      </c>
    </row>
    <row r="18" spans="1:4" ht="12.75">
      <c r="A18" s="285"/>
      <c r="B18" s="286"/>
      <c r="C18" s="305" t="s">
        <v>225</v>
      </c>
      <c r="D18" s="290" t="s">
        <v>76</v>
      </c>
    </row>
    <row r="19" spans="1:4" ht="12.75">
      <c r="A19" s="285"/>
      <c r="B19" s="286"/>
      <c r="C19" s="305" t="s">
        <v>226</v>
      </c>
      <c r="D19" s="306" t="s">
        <v>89</v>
      </c>
    </row>
    <row r="20" spans="1:4" ht="12.75">
      <c r="A20" s="285"/>
      <c r="B20" s="286"/>
      <c r="C20" s="287"/>
      <c r="D20" s="289" t="s">
        <v>77</v>
      </c>
    </row>
    <row r="21" spans="1:4" ht="12.75">
      <c r="A21" s="285"/>
      <c r="B21" s="286"/>
      <c r="C21" s="305" t="s">
        <v>218</v>
      </c>
      <c r="D21" s="290" t="s">
        <v>78</v>
      </c>
    </row>
    <row r="22" spans="1:4" ht="12.75">
      <c r="A22" s="285"/>
      <c r="B22" s="286"/>
      <c r="C22" s="305" t="s">
        <v>219</v>
      </c>
      <c r="D22" s="290" t="s">
        <v>82</v>
      </c>
    </row>
    <row r="23" spans="1:4" ht="12.75">
      <c r="A23" s="285"/>
      <c r="B23" s="286"/>
      <c r="C23" s="305" t="s">
        <v>220</v>
      </c>
      <c r="D23" s="290" t="s">
        <v>49</v>
      </c>
    </row>
    <row r="24" spans="1:4" ht="12.75">
      <c r="A24" s="285"/>
      <c r="B24" s="286"/>
      <c r="C24" s="305" t="s">
        <v>221</v>
      </c>
      <c r="D24" s="290" t="s">
        <v>164</v>
      </c>
    </row>
    <row r="25" spans="1:4" ht="12.75">
      <c r="A25" s="285"/>
      <c r="B25" s="286"/>
      <c r="C25" s="305" t="s">
        <v>222</v>
      </c>
      <c r="D25" s="290" t="s">
        <v>165</v>
      </c>
    </row>
    <row r="26" spans="1:4" ht="12.75">
      <c r="A26" s="285"/>
      <c r="B26" s="286"/>
      <c r="C26" s="305" t="s">
        <v>224</v>
      </c>
      <c r="D26" s="306" t="s">
        <v>227</v>
      </c>
    </row>
    <row r="27" spans="1:4" ht="12.75">
      <c r="A27" s="285"/>
      <c r="B27" s="286"/>
      <c r="C27" s="305" t="s">
        <v>225</v>
      </c>
      <c r="D27" s="290" t="s">
        <v>114</v>
      </c>
    </row>
    <row r="28" spans="1:4" ht="12.75">
      <c r="A28" s="285"/>
      <c r="B28" s="286"/>
      <c r="C28" s="305" t="s">
        <v>226</v>
      </c>
      <c r="D28" s="290" t="s">
        <v>173</v>
      </c>
    </row>
    <row r="29" spans="1:4" ht="13.5" thickBot="1">
      <c r="A29" s="291"/>
      <c r="B29" s="292"/>
      <c r="C29" s="293"/>
      <c r="D29" s="294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49">
      <selection activeCell="I47" sqref="I47"/>
    </sheetView>
  </sheetViews>
  <sheetFormatPr defaultColWidth="9.00390625" defaultRowHeight="12.75"/>
  <cols>
    <col min="1" max="1" width="6.125" style="17" customWidth="1"/>
    <col min="2" max="2" width="46.375" style="17" customWidth="1"/>
    <col min="3" max="3" width="12.00390625" style="199" customWidth="1"/>
    <col min="4" max="4" width="11.125" style="199" customWidth="1"/>
    <col min="5" max="5" width="11.875" style="199" customWidth="1"/>
    <col min="6" max="6" width="12.00390625" style="17" customWidth="1"/>
    <col min="7" max="16384" width="9.375" style="17" customWidth="1"/>
  </cols>
  <sheetData>
    <row r="1" spans="1:5" ht="15.75" customHeight="1">
      <c r="A1" s="38"/>
      <c r="B1" s="38"/>
      <c r="C1" s="38"/>
      <c r="D1" s="38"/>
      <c r="E1" s="38"/>
    </row>
    <row r="2" spans="1:6" ht="15.75" customHeight="1" thickBot="1">
      <c r="A2" s="349" t="s">
        <v>234</v>
      </c>
      <c r="B2" s="349"/>
      <c r="C2" s="349"/>
      <c r="D2" s="349"/>
      <c r="E2" s="349"/>
      <c r="F2" s="349"/>
    </row>
    <row r="3" spans="1:6" ht="15.75" customHeight="1">
      <c r="A3" s="351" t="s">
        <v>0</v>
      </c>
      <c r="B3" s="358" t="s">
        <v>1</v>
      </c>
      <c r="C3" s="355" t="s">
        <v>248</v>
      </c>
      <c r="D3" s="356"/>
      <c r="E3" s="356"/>
      <c r="F3" s="357"/>
    </row>
    <row r="4" spans="1:6" ht="27.75" customHeight="1" thickBot="1">
      <c r="A4" s="352"/>
      <c r="B4" s="354"/>
      <c r="C4" s="192" t="s">
        <v>139</v>
      </c>
      <c r="D4" s="191" t="s">
        <v>137</v>
      </c>
      <c r="E4" s="226" t="s">
        <v>138</v>
      </c>
      <c r="F4" s="227" t="s">
        <v>188</v>
      </c>
    </row>
    <row r="5" spans="1:6" s="19" customFormat="1" ht="12" customHeight="1" thickBot="1">
      <c r="A5" s="143">
        <v>1</v>
      </c>
      <c r="B5" s="144">
        <v>2</v>
      </c>
      <c r="C5" s="193">
        <v>3</v>
      </c>
      <c r="D5" s="193">
        <v>4</v>
      </c>
      <c r="E5" s="228">
        <v>5</v>
      </c>
      <c r="F5" s="241">
        <v>6</v>
      </c>
    </row>
    <row r="6" spans="1:6" s="18" customFormat="1" ht="15.75" customHeight="1" thickBot="1">
      <c r="A6" s="145" t="s">
        <v>2</v>
      </c>
      <c r="B6" s="146" t="s">
        <v>3</v>
      </c>
      <c r="C6" s="168">
        <v>5</v>
      </c>
      <c r="D6" s="168">
        <f>D7+D8</f>
        <v>14</v>
      </c>
      <c r="E6" s="229">
        <f>E7+E8</f>
        <v>9</v>
      </c>
      <c r="F6" s="258"/>
    </row>
    <row r="7" spans="1:6" s="18" customFormat="1" ht="15.75" customHeight="1" thickBot="1">
      <c r="A7" s="203" t="s">
        <v>4</v>
      </c>
      <c r="B7" s="204" t="s">
        <v>5</v>
      </c>
      <c r="C7" s="205">
        <v>5</v>
      </c>
      <c r="D7" s="205">
        <v>14</v>
      </c>
      <c r="E7" s="230">
        <v>9</v>
      </c>
      <c r="F7" s="315">
        <f>E7/D7</f>
        <v>0.6428571428571429</v>
      </c>
    </row>
    <row r="8" spans="1:6" s="18" customFormat="1" ht="15.75" customHeight="1" thickBot="1">
      <c r="A8" s="149" t="s">
        <v>6</v>
      </c>
      <c r="B8" s="148" t="s">
        <v>130</v>
      </c>
      <c r="C8" s="173">
        <f>SUM(C9:C12)</f>
        <v>0</v>
      </c>
      <c r="D8" s="173">
        <f>SUM(D9:D12)</f>
        <v>0</v>
      </c>
      <c r="E8" s="231">
        <f>SUM(E9:E12)</f>
        <v>0</v>
      </c>
      <c r="F8" s="258"/>
    </row>
    <row r="9" spans="1:6" s="18" customFormat="1" ht="15.75" customHeight="1">
      <c r="A9" s="150" t="s">
        <v>7</v>
      </c>
      <c r="B9" s="140" t="s">
        <v>112</v>
      </c>
      <c r="C9" s="189"/>
      <c r="D9" s="189"/>
      <c r="E9" s="232"/>
      <c r="F9" s="314"/>
    </row>
    <row r="10" spans="1:6" s="18" customFormat="1" ht="15.75" customHeight="1">
      <c r="A10" s="151" t="s">
        <v>8</v>
      </c>
      <c r="B10" s="141" t="s">
        <v>64</v>
      </c>
      <c r="C10" s="188"/>
      <c r="D10" s="188"/>
      <c r="E10" s="233"/>
      <c r="F10" s="316"/>
    </row>
    <row r="11" spans="1:6" s="18" customFormat="1" ht="15.75" customHeight="1">
      <c r="A11" s="151" t="s">
        <v>9</v>
      </c>
      <c r="B11" s="141" t="s">
        <v>65</v>
      </c>
      <c r="C11" s="188"/>
      <c r="D11" s="188"/>
      <c r="E11" s="233"/>
      <c r="F11" s="316"/>
    </row>
    <row r="12" spans="1:6" s="18" customFormat="1" ht="15.75" customHeight="1" thickBot="1">
      <c r="A12" s="152" t="s">
        <v>10</v>
      </c>
      <c r="B12" s="142" t="s">
        <v>66</v>
      </c>
      <c r="C12" s="190"/>
      <c r="D12" s="190"/>
      <c r="E12" s="234"/>
      <c r="F12" s="317"/>
    </row>
    <row r="13" spans="1:6" s="18" customFormat="1" ht="15.75" customHeight="1" thickBot="1">
      <c r="A13" s="147" t="s">
        <v>11</v>
      </c>
      <c r="B13" s="148" t="s">
        <v>31</v>
      </c>
      <c r="C13" s="173">
        <f>SUM(C14:C16)</f>
        <v>0</v>
      </c>
      <c r="D13" s="173">
        <f>SUM(D14:D16)</f>
        <v>0</v>
      </c>
      <c r="E13" s="231">
        <f>SUM(E14:E16)</f>
        <v>0</v>
      </c>
      <c r="F13" s="258"/>
    </row>
    <row r="14" spans="1:6" s="18" customFormat="1" ht="15.75" customHeight="1">
      <c r="A14" s="153" t="s">
        <v>12</v>
      </c>
      <c r="B14" s="154" t="s">
        <v>109</v>
      </c>
      <c r="C14" s="174"/>
      <c r="D14" s="174"/>
      <c r="E14" s="235"/>
      <c r="F14" s="314"/>
    </row>
    <row r="15" spans="1:6" s="18" customFormat="1" ht="15.75" customHeight="1">
      <c r="A15" s="150" t="s">
        <v>13</v>
      </c>
      <c r="B15" s="141" t="s">
        <v>106</v>
      </c>
      <c r="C15" s="187"/>
      <c r="D15" s="187"/>
      <c r="E15" s="236"/>
      <c r="F15" s="316"/>
    </row>
    <row r="16" spans="1:6" s="18" customFormat="1" ht="15.75" customHeight="1" thickBot="1">
      <c r="A16" s="155" t="s">
        <v>14</v>
      </c>
      <c r="B16" s="156" t="s">
        <v>110</v>
      </c>
      <c r="C16" s="171"/>
      <c r="D16" s="171"/>
      <c r="E16" s="237"/>
      <c r="F16" s="317"/>
    </row>
    <row r="17" spans="1:6" s="18" customFormat="1" ht="15.75" customHeight="1" thickBot="1">
      <c r="A17" s="147" t="s">
        <v>15</v>
      </c>
      <c r="B17" s="148" t="s">
        <v>131</v>
      </c>
      <c r="C17" s="173">
        <f>SUM(C18:C27)</f>
        <v>0</v>
      </c>
      <c r="D17" s="173">
        <f>SUM(D18:D27)</f>
        <v>0</v>
      </c>
      <c r="E17" s="231">
        <f>SUM(E18:E27)</f>
        <v>0</v>
      </c>
      <c r="F17" s="258"/>
    </row>
    <row r="18" spans="1:6" s="18" customFormat="1" ht="15.75" customHeight="1">
      <c r="A18" s="153" t="s">
        <v>16</v>
      </c>
      <c r="B18" s="154" t="s">
        <v>116</v>
      </c>
      <c r="C18" s="174"/>
      <c r="D18" s="174"/>
      <c r="E18" s="235"/>
      <c r="F18" s="314"/>
    </row>
    <row r="19" spans="1:6" s="18" customFormat="1" ht="15.75" customHeight="1">
      <c r="A19" s="151" t="s">
        <v>17</v>
      </c>
      <c r="B19" s="141" t="s">
        <v>117</v>
      </c>
      <c r="C19" s="170"/>
      <c r="D19" s="170"/>
      <c r="E19" s="238"/>
      <c r="F19" s="316"/>
    </row>
    <row r="20" spans="1:6" s="18" customFormat="1" ht="15.75" customHeight="1">
      <c r="A20" s="151" t="s">
        <v>18</v>
      </c>
      <c r="B20" s="141" t="s">
        <v>118</v>
      </c>
      <c r="C20" s="170"/>
      <c r="D20" s="170"/>
      <c r="E20" s="238"/>
      <c r="F20" s="316"/>
    </row>
    <row r="21" spans="1:6" s="18" customFormat="1" ht="15.75" customHeight="1">
      <c r="A21" s="155" t="s">
        <v>19</v>
      </c>
      <c r="B21" s="157" t="s">
        <v>119</v>
      </c>
      <c r="C21" s="171"/>
      <c r="D21" s="171"/>
      <c r="E21" s="237"/>
      <c r="F21" s="316"/>
    </row>
    <row r="22" spans="1:6" s="18" customFormat="1" ht="15.75" customHeight="1">
      <c r="A22" s="151" t="s">
        <v>20</v>
      </c>
      <c r="B22" s="141" t="s">
        <v>132</v>
      </c>
      <c r="C22" s="170"/>
      <c r="D22" s="170"/>
      <c r="E22" s="238"/>
      <c r="F22" s="316"/>
    </row>
    <row r="23" spans="1:6" s="18" customFormat="1" ht="15.75" customHeight="1">
      <c r="A23" s="151" t="s">
        <v>21</v>
      </c>
      <c r="B23" s="141" t="s">
        <v>192</v>
      </c>
      <c r="C23" s="170"/>
      <c r="D23" s="170"/>
      <c r="E23" s="238"/>
      <c r="F23" s="316"/>
    </row>
    <row r="24" spans="1:6" s="18" customFormat="1" ht="15.75" customHeight="1">
      <c r="A24" s="151" t="s">
        <v>22</v>
      </c>
      <c r="B24" s="141" t="s">
        <v>193</v>
      </c>
      <c r="C24" s="170"/>
      <c r="D24" s="170"/>
      <c r="E24" s="238"/>
      <c r="F24" s="316"/>
    </row>
    <row r="25" spans="1:6" s="18" customFormat="1" ht="15.75" customHeight="1">
      <c r="A25" s="151" t="s">
        <v>23</v>
      </c>
      <c r="B25" s="141" t="s">
        <v>133</v>
      </c>
      <c r="C25" s="170"/>
      <c r="D25" s="170"/>
      <c r="E25" s="238"/>
      <c r="F25" s="316"/>
    </row>
    <row r="26" spans="1:6" s="18" customFormat="1" ht="15.75" customHeight="1">
      <c r="A26" s="151" t="s">
        <v>24</v>
      </c>
      <c r="B26" s="141" t="s">
        <v>240</v>
      </c>
      <c r="C26" s="170"/>
      <c r="D26" s="170"/>
      <c r="E26" s="238"/>
      <c r="F26" s="316"/>
    </row>
    <row r="27" spans="1:6" s="18" customFormat="1" ht="15.75" customHeight="1" thickBot="1">
      <c r="A27" s="155" t="s">
        <v>25</v>
      </c>
      <c r="B27" s="157" t="s">
        <v>195</v>
      </c>
      <c r="C27" s="171"/>
      <c r="D27" s="171"/>
      <c r="E27" s="237"/>
      <c r="F27" s="317"/>
    </row>
    <row r="28" spans="1:6" s="18" customFormat="1" ht="15.75" customHeight="1" thickBot="1">
      <c r="A28" s="147" t="s">
        <v>26</v>
      </c>
      <c r="B28" s="148" t="s">
        <v>230</v>
      </c>
      <c r="C28" s="173">
        <f>SUM(C29:C35)</f>
        <v>831</v>
      </c>
      <c r="D28" s="173">
        <f>SUM(D29:D35)</f>
        <v>822</v>
      </c>
      <c r="E28" s="173">
        <f>SUM(E29:E35)</f>
        <v>831</v>
      </c>
      <c r="F28" s="258">
        <f>E28/D28</f>
        <v>1.010948905109489</v>
      </c>
    </row>
    <row r="29" spans="1:6" s="18" customFormat="1" ht="15.75" customHeight="1">
      <c r="A29" s="153" t="s">
        <v>27</v>
      </c>
      <c r="B29" s="154" t="s">
        <v>181</v>
      </c>
      <c r="C29" s="174"/>
      <c r="D29" s="174"/>
      <c r="E29" s="235"/>
      <c r="F29" s="260"/>
    </row>
    <row r="30" spans="1:6" s="18" customFormat="1" ht="15.75" customHeight="1">
      <c r="A30" s="151" t="s">
        <v>28</v>
      </c>
      <c r="B30" s="141" t="s">
        <v>182</v>
      </c>
      <c r="C30" s="170"/>
      <c r="D30" s="170"/>
      <c r="E30" s="238"/>
      <c r="F30" s="261"/>
    </row>
    <row r="31" spans="1:6" s="18" customFormat="1" ht="15.75" customHeight="1">
      <c r="A31" s="151" t="s">
        <v>29</v>
      </c>
      <c r="B31" s="141" t="s">
        <v>120</v>
      </c>
      <c r="C31" s="170">
        <v>831</v>
      </c>
      <c r="D31" s="170">
        <v>822</v>
      </c>
      <c r="E31" s="238">
        <v>831</v>
      </c>
      <c r="F31" s="261">
        <f>E31/D31</f>
        <v>1.010948905109489</v>
      </c>
    </row>
    <row r="32" spans="1:6" s="18" customFormat="1" ht="15.75" customHeight="1">
      <c r="A32" s="151" t="s">
        <v>30</v>
      </c>
      <c r="B32" s="141" t="s">
        <v>189</v>
      </c>
      <c r="C32" s="170"/>
      <c r="D32" s="170"/>
      <c r="E32" s="238"/>
      <c r="F32" s="261"/>
    </row>
    <row r="33" spans="1:6" s="18" customFormat="1" ht="15.75" customHeight="1">
      <c r="A33" s="155" t="s">
        <v>32</v>
      </c>
      <c r="B33" s="141" t="s">
        <v>231</v>
      </c>
      <c r="C33" s="170"/>
      <c r="D33" s="170"/>
      <c r="E33" s="238"/>
      <c r="F33" s="261"/>
    </row>
    <row r="34" spans="1:6" s="18" customFormat="1" ht="15.75" customHeight="1">
      <c r="A34" s="151" t="s">
        <v>33</v>
      </c>
      <c r="B34" s="141" t="s">
        <v>194</v>
      </c>
      <c r="C34" s="170"/>
      <c r="D34" s="170"/>
      <c r="E34" s="170"/>
      <c r="F34" s="261"/>
    </row>
    <row r="35" spans="1:6" s="18" customFormat="1" ht="15.75" customHeight="1" thickBot="1">
      <c r="A35" s="242" t="s">
        <v>34</v>
      </c>
      <c r="B35" s="140" t="s">
        <v>229</v>
      </c>
      <c r="C35" s="187"/>
      <c r="D35" s="187"/>
      <c r="E35" s="236"/>
      <c r="F35" s="261"/>
    </row>
    <row r="36" spans="1:6" s="18" customFormat="1" ht="15.75" customHeight="1" thickBot="1">
      <c r="A36" s="147" t="s">
        <v>35</v>
      </c>
      <c r="B36" s="148" t="s">
        <v>126</v>
      </c>
      <c r="C36" s="173">
        <f>SUM(C37:C38)</f>
        <v>13818</v>
      </c>
      <c r="D36" s="173">
        <f>SUM(D37:D38)</f>
        <v>0</v>
      </c>
      <c r="E36" s="231">
        <f>SUM(E37:E38)</f>
        <v>0</v>
      </c>
      <c r="F36" s="258"/>
    </row>
    <row r="37" spans="1:6" s="18" customFormat="1" ht="15.75" customHeight="1">
      <c r="A37" s="153" t="s">
        <v>36</v>
      </c>
      <c r="B37" s="154" t="s">
        <v>104</v>
      </c>
      <c r="C37" s="174">
        <v>13818</v>
      </c>
      <c r="D37" s="174">
        <v>0</v>
      </c>
      <c r="E37" s="235">
        <v>0</v>
      </c>
      <c r="F37" s="260"/>
    </row>
    <row r="38" spans="1:6" s="18" customFormat="1" ht="15.75" customHeight="1" thickBot="1">
      <c r="A38" s="151" t="s">
        <v>37</v>
      </c>
      <c r="B38" s="141" t="s">
        <v>105</v>
      </c>
      <c r="C38" s="170"/>
      <c r="D38" s="170"/>
      <c r="E38" s="238"/>
      <c r="F38" s="262"/>
    </row>
    <row r="39" spans="1:6" s="18" customFormat="1" ht="15.75" customHeight="1" thickBot="1">
      <c r="A39" s="147" t="s">
        <v>38</v>
      </c>
      <c r="B39" s="158" t="s">
        <v>41</v>
      </c>
      <c r="C39" s="194">
        <f>C6+C13+C17+C28+C36</f>
        <v>14654</v>
      </c>
      <c r="D39" s="194">
        <f>D6+D13+D17+D28+D36</f>
        <v>836</v>
      </c>
      <c r="E39" s="239">
        <f>E6+E13+E17+E28+E36</f>
        <v>840</v>
      </c>
      <c r="F39" s="258">
        <f>E39/D39</f>
        <v>1.0047846889952152</v>
      </c>
    </row>
    <row r="40" spans="1:6" s="18" customFormat="1" ht="15.75" customHeight="1">
      <c r="A40" s="153" t="s">
        <v>39</v>
      </c>
      <c r="B40" s="154" t="s">
        <v>121</v>
      </c>
      <c r="C40" s="174">
        <v>642</v>
      </c>
      <c r="D40" s="174">
        <v>642</v>
      </c>
      <c r="E40" s="235">
        <v>642</v>
      </c>
      <c r="F40" s="271">
        <f>E40/D40</f>
        <v>1</v>
      </c>
    </row>
    <row r="41" spans="1:6" s="18" customFormat="1" ht="15.75" customHeight="1">
      <c r="A41" s="151" t="s">
        <v>40</v>
      </c>
      <c r="B41" s="154" t="s">
        <v>134</v>
      </c>
      <c r="C41" s="174"/>
      <c r="D41" s="174"/>
      <c r="E41" s="235"/>
      <c r="F41" s="260"/>
    </row>
    <row r="42" spans="1:6" s="18" customFormat="1" ht="15.75" customHeight="1" thickBot="1">
      <c r="A42" s="242" t="s">
        <v>190</v>
      </c>
      <c r="B42" s="140" t="s">
        <v>191</v>
      </c>
      <c r="C42" s="187"/>
      <c r="D42" s="187"/>
      <c r="E42" s="236"/>
      <c r="F42" s="259"/>
    </row>
    <row r="43" spans="1:6" s="18" customFormat="1" ht="15.75" customHeight="1" thickBot="1">
      <c r="A43" s="149" t="s">
        <v>228</v>
      </c>
      <c r="B43" s="159" t="s">
        <v>122</v>
      </c>
      <c r="C43" s="172"/>
      <c r="D43" s="172"/>
      <c r="E43" s="240"/>
      <c r="F43" s="258"/>
    </row>
    <row r="44" spans="1:6" s="18" customFormat="1" ht="15.75" customHeight="1" thickBot="1">
      <c r="A44" s="149" t="s">
        <v>232</v>
      </c>
      <c r="B44" s="148" t="s">
        <v>42</v>
      </c>
      <c r="C44" s="173">
        <f>SUM(C39:C43)</f>
        <v>15296</v>
      </c>
      <c r="D44" s="173">
        <f>SUM(D39:D43)</f>
        <v>1478</v>
      </c>
      <c r="E44" s="231">
        <f>SUM(E39:E43)</f>
        <v>1482</v>
      </c>
      <c r="F44" s="258">
        <f>E44/D44</f>
        <v>1.0027063599458728</v>
      </c>
    </row>
    <row r="45" spans="1:5" s="20" customFormat="1" ht="13.5" customHeight="1">
      <c r="A45" s="160"/>
      <c r="B45" s="161"/>
      <c r="C45" s="195"/>
      <c r="D45" s="195"/>
      <c r="E45" s="195"/>
    </row>
    <row r="46" spans="1:5" s="20" customFormat="1" ht="13.5" customHeight="1">
      <c r="A46" s="160"/>
      <c r="B46" s="161"/>
      <c r="C46" s="195"/>
      <c r="D46" s="195"/>
      <c r="E46" s="195"/>
    </row>
    <row r="47" spans="1:5" ht="15.75">
      <c r="A47" s="162"/>
      <c r="B47" s="162"/>
      <c r="C47" s="196"/>
      <c r="D47" s="196"/>
      <c r="E47" s="196"/>
    </row>
    <row r="48" spans="1:5" ht="16.5" customHeight="1">
      <c r="A48" s="163" t="s">
        <v>43</v>
      </c>
      <c r="B48" s="163"/>
      <c r="C48" s="197"/>
      <c r="D48" s="197"/>
      <c r="E48" s="197"/>
    </row>
    <row r="49" spans="1:6" ht="16.5" customHeight="1" thickBot="1">
      <c r="A49" s="164"/>
      <c r="B49" s="164"/>
      <c r="C49" s="198"/>
      <c r="D49" s="350" t="s">
        <v>56</v>
      </c>
      <c r="E49" s="350"/>
      <c r="F49" s="350"/>
    </row>
    <row r="50" spans="1:6" ht="15.75" customHeight="1">
      <c r="A50" s="351" t="s">
        <v>0</v>
      </c>
      <c r="B50" s="353" t="s">
        <v>140</v>
      </c>
      <c r="C50" s="355" t="s">
        <v>249</v>
      </c>
      <c r="D50" s="356"/>
      <c r="E50" s="356"/>
      <c r="F50" s="357"/>
    </row>
    <row r="51" spans="1:6" s="19" customFormat="1" ht="34.5" customHeight="1" thickBot="1">
      <c r="A51" s="352"/>
      <c r="B51" s="354"/>
      <c r="C51" s="192" t="s">
        <v>139</v>
      </c>
      <c r="D51" s="191" t="s">
        <v>137</v>
      </c>
      <c r="E51" s="226" t="s">
        <v>138</v>
      </c>
      <c r="F51" s="227" t="s">
        <v>188</v>
      </c>
    </row>
    <row r="52" spans="1:6" ht="15.75" customHeight="1" thickBot="1">
      <c r="A52" s="145" t="s">
        <v>2</v>
      </c>
      <c r="B52" s="146" t="s">
        <v>44</v>
      </c>
      <c r="C52" s="168">
        <f>SUM(C53:C59)</f>
        <v>1228</v>
      </c>
      <c r="D52" s="168">
        <f>SUM(D53:D59)</f>
        <v>1228</v>
      </c>
      <c r="E52" s="229">
        <f>SUM(E53:E59)</f>
        <v>639</v>
      </c>
      <c r="F52" s="258">
        <f>E52/D52</f>
        <v>0.5203583061889251</v>
      </c>
    </row>
    <row r="53" spans="1:6" ht="15.75" customHeight="1">
      <c r="A53" s="165" t="s">
        <v>4</v>
      </c>
      <c r="B53" s="166" t="s">
        <v>45</v>
      </c>
      <c r="C53" s="169"/>
      <c r="D53" s="169"/>
      <c r="E53" s="257"/>
      <c r="F53" s="263"/>
    </row>
    <row r="54" spans="1:6" ht="15.75" customHeight="1">
      <c r="A54" s="151" t="s">
        <v>6</v>
      </c>
      <c r="B54" s="141" t="s">
        <v>46</v>
      </c>
      <c r="C54" s="170"/>
      <c r="D54" s="170"/>
      <c r="E54" s="238"/>
      <c r="F54" s="261"/>
    </row>
    <row r="55" spans="1:6" ht="15.75" customHeight="1">
      <c r="A55" s="151" t="s">
        <v>7</v>
      </c>
      <c r="B55" s="141" t="s">
        <v>47</v>
      </c>
      <c r="C55" s="171">
        <v>928</v>
      </c>
      <c r="D55" s="171">
        <v>928</v>
      </c>
      <c r="E55" s="237">
        <v>410</v>
      </c>
      <c r="F55" s="264">
        <f>E55/D55</f>
        <v>0.4418103448275862</v>
      </c>
    </row>
    <row r="56" spans="1:6" ht="15.75" customHeight="1">
      <c r="A56" s="151" t="s">
        <v>8</v>
      </c>
      <c r="B56" s="167" t="s">
        <v>129</v>
      </c>
      <c r="C56" s="171"/>
      <c r="D56" s="171"/>
      <c r="E56" s="237"/>
      <c r="F56" s="264"/>
    </row>
    <row r="57" spans="1:6" ht="15.75" customHeight="1">
      <c r="A57" s="151" t="s">
        <v>9</v>
      </c>
      <c r="B57" s="167" t="s">
        <v>183</v>
      </c>
      <c r="C57" s="171">
        <v>300</v>
      </c>
      <c r="D57" s="171">
        <v>300</v>
      </c>
      <c r="E57" s="237">
        <v>229</v>
      </c>
      <c r="F57" s="264">
        <f>E57/D57</f>
        <v>0.7633333333333333</v>
      </c>
    </row>
    <row r="58" spans="1:6" ht="15.75" customHeight="1">
      <c r="A58" s="151" t="s">
        <v>10</v>
      </c>
      <c r="B58" s="141" t="s">
        <v>124</v>
      </c>
      <c r="C58" s="171"/>
      <c r="D58" s="171"/>
      <c r="E58" s="237"/>
      <c r="F58" s="264"/>
    </row>
    <row r="59" spans="1:6" ht="15.75" customHeight="1" thickBot="1">
      <c r="A59" s="151" t="s">
        <v>11</v>
      </c>
      <c r="B59" s="157" t="s">
        <v>48</v>
      </c>
      <c r="C59" s="171"/>
      <c r="D59" s="171"/>
      <c r="E59" s="237"/>
      <c r="F59" s="259"/>
    </row>
    <row r="60" spans="1:6" ht="15.75" customHeight="1" thickBot="1">
      <c r="A60" s="147" t="s">
        <v>12</v>
      </c>
      <c r="B60" s="148" t="s">
        <v>50</v>
      </c>
      <c r="C60" s="173">
        <f>SUM(C61:C65)</f>
        <v>0</v>
      </c>
      <c r="D60" s="173">
        <f>SUM(D61:D65)</f>
        <v>0</v>
      </c>
      <c r="E60" s="231">
        <f>SUM(E61:E65)</f>
        <v>0</v>
      </c>
      <c r="F60" s="258"/>
    </row>
    <row r="61" spans="1:6" ht="15.75" customHeight="1">
      <c r="A61" s="153">
        <v>10</v>
      </c>
      <c r="B61" s="154" t="s">
        <v>123</v>
      </c>
      <c r="C61" s="174"/>
      <c r="D61" s="174"/>
      <c r="E61" s="235"/>
      <c r="F61" s="261"/>
    </row>
    <row r="62" spans="1:6" ht="15.75" customHeight="1">
      <c r="A62" s="153" t="s">
        <v>14</v>
      </c>
      <c r="B62" s="141" t="s">
        <v>135</v>
      </c>
      <c r="C62" s="170"/>
      <c r="D62" s="170"/>
      <c r="E62" s="238"/>
      <c r="F62" s="261"/>
    </row>
    <row r="63" spans="1:6" ht="15.75" customHeight="1">
      <c r="A63" s="153" t="s">
        <v>15</v>
      </c>
      <c r="B63" s="141" t="s">
        <v>103</v>
      </c>
      <c r="C63" s="170"/>
      <c r="D63" s="170"/>
      <c r="E63" s="238"/>
      <c r="F63" s="261"/>
    </row>
    <row r="64" spans="1:6" ht="15.75" customHeight="1">
      <c r="A64" s="153" t="s">
        <v>16</v>
      </c>
      <c r="B64" s="141" t="s">
        <v>180</v>
      </c>
      <c r="C64" s="170"/>
      <c r="D64" s="170"/>
      <c r="E64" s="238"/>
      <c r="F64" s="261"/>
    </row>
    <row r="65" spans="1:6" ht="15.75" customHeight="1" thickBot="1">
      <c r="A65" s="155" t="s">
        <v>17</v>
      </c>
      <c r="B65" s="157" t="s">
        <v>84</v>
      </c>
      <c r="C65" s="171"/>
      <c r="D65" s="171"/>
      <c r="E65" s="237"/>
      <c r="F65" s="261"/>
    </row>
    <row r="66" spans="1:6" ht="15.75" customHeight="1" thickBot="1">
      <c r="A66" s="147" t="s">
        <v>18</v>
      </c>
      <c r="B66" s="148" t="s">
        <v>161</v>
      </c>
      <c r="C66" s="173">
        <f>SUM(C67:C69)</f>
        <v>250</v>
      </c>
      <c r="D66" s="173">
        <f>SUM(D67:D69)</f>
        <v>250</v>
      </c>
      <c r="E66" s="231">
        <f>SUM(E67:E69)</f>
        <v>0</v>
      </c>
      <c r="F66" s="258">
        <f>E66/D66</f>
        <v>0</v>
      </c>
    </row>
    <row r="67" spans="1:6" ht="15.75" customHeight="1">
      <c r="A67" s="153" t="s">
        <v>19</v>
      </c>
      <c r="B67" s="154" t="s">
        <v>85</v>
      </c>
      <c r="C67" s="174">
        <v>250</v>
      </c>
      <c r="D67" s="174">
        <v>250</v>
      </c>
      <c r="E67" s="235">
        <v>0</v>
      </c>
      <c r="F67" s="314">
        <f>E67/D67</f>
        <v>0</v>
      </c>
    </row>
    <row r="68" spans="1:6" ht="15.75" customHeight="1">
      <c r="A68" s="151" t="s">
        <v>20</v>
      </c>
      <c r="B68" s="141" t="s">
        <v>196</v>
      </c>
      <c r="C68" s="170"/>
      <c r="D68" s="170"/>
      <c r="E68" s="238"/>
      <c r="F68" s="260"/>
    </row>
    <row r="69" spans="1:6" ht="15.75" customHeight="1" thickBot="1">
      <c r="A69" s="155" t="s">
        <v>21</v>
      </c>
      <c r="B69" s="157" t="s">
        <v>125</v>
      </c>
      <c r="C69" s="171"/>
      <c r="D69" s="171"/>
      <c r="E69" s="237"/>
      <c r="F69" s="262"/>
    </row>
    <row r="70" spans="1:6" ht="15.75" customHeight="1" thickBot="1">
      <c r="A70" s="203" t="s">
        <v>22</v>
      </c>
      <c r="B70" s="204" t="s">
        <v>162</v>
      </c>
      <c r="C70" s="205"/>
      <c r="D70" s="205"/>
      <c r="E70" s="230"/>
      <c r="F70" s="265"/>
    </row>
    <row r="71" spans="1:6" ht="15.75" customHeight="1" thickBot="1">
      <c r="A71" s="203" t="s">
        <v>23</v>
      </c>
      <c r="B71" s="204" t="s">
        <v>197</v>
      </c>
      <c r="C71" s="205"/>
      <c r="D71" s="205"/>
      <c r="E71" s="230"/>
      <c r="F71" s="259"/>
    </row>
    <row r="72" spans="1:6" ht="15.75" customHeight="1" thickBot="1">
      <c r="A72" s="147" t="s">
        <v>24</v>
      </c>
      <c r="B72" s="148" t="s">
        <v>163</v>
      </c>
      <c r="C72" s="173">
        <f>SUM(C73:C75)</f>
        <v>13818</v>
      </c>
      <c r="D72" s="173">
        <f>SUM(D73:D75)</f>
        <v>0</v>
      </c>
      <c r="E72" s="231">
        <f>SUM(E73:E75)</f>
        <v>0</v>
      </c>
      <c r="F72" s="258">
        <v>0</v>
      </c>
    </row>
    <row r="73" spans="1:6" ht="15.75" customHeight="1">
      <c r="A73" s="153" t="s">
        <v>25</v>
      </c>
      <c r="B73" s="154" t="s">
        <v>233</v>
      </c>
      <c r="C73" s="174"/>
      <c r="D73" s="174"/>
      <c r="E73" s="235"/>
      <c r="F73" s="260"/>
    </row>
    <row r="74" spans="1:6" ht="15.75" customHeight="1">
      <c r="A74" s="150" t="s">
        <v>26</v>
      </c>
      <c r="B74" s="154" t="s">
        <v>115</v>
      </c>
      <c r="C74" s="187">
        <v>13818</v>
      </c>
      <c r="D74" s="187">
        <v>0</v>
      </c>
      <c r="E74" s="236">
        <v>0</v>
      </c>
      <c r="F74" s="260">
        <v>0</v>
      </c>
    </row>
    <row r="75" spans="1:6" ht="15.75" customHeight="1" thickBot="1">
      <c r="A75" s="155" t="s">
        <v>27</v>
      </c>
      <c r="B75" s="157" t="s">
        <v>107</v>
      </c>
      <c r="C75" s="171"/>
      <c r="D75" s="171"/>
      <c r="E75" s="237"/>
      <c r="F75" s="262"/>
    </row>
    <row r="76" spans="1:6" ht="15.75" customHeight="1" thickBot="1">
      <c r="A76" s="147" t="s">
        <v>28</v>
      </c>
      <c r="B76" s="148" t="s">
        <v>108</v>
      </c>
      <c r="C76" s="173">
        <f>C52+C60+C66+C70+C71+C72</f>
        <v>15296</v>
      </c>
      <c r="D76" s="173">
        <f>D52+D60+D66+D70+D71+D72</f>
        <v>1478</v>
      </c>
      <c r="E76" s="231">
        <f>E52+E60+E66+E70+E71+E72</f>
        <v>639</v>
      </c>
      <c r="F76" s="258">
        <f>E76/D76</f>
        <v>0.43234100135318</v>
      </c>
    </row>
  </sheetData>
  <sheetProtection/>
  <mergeCells count="8">
    <mergeCell ref="A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
Sióagárdi Német Nemzetiségi Önkormányzat
2014. évi költségvetésének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5">
      <selection activeCell="F50" sqref="F50"/>
    </sheetView>
  </sheetViews>
  <sheetFormatPr defaultColWidth="9.00390625" defaultRowHeight="12.75"/>
  <cols>
    <col min="1" max="1" width="8.625" style="7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364" t="s">
        <v>247</v>
      </c>
      <c r="E1" s="364"/>
      <c r="F1" s="364"/>
      <c r="G1" s="364"/>
    </row>
    <row r="2" spans="1:7" s="10" customFormat="1" ht="15.75">
      <c r="A2" s="82" t="s">
        <v>51</v>
      </c>
      <c r="B2" s="83"/>
      <c r="C2" s="378" t="s">
        <v>246</v>
      </c>
      <c r="D2" s="379"/>
      <c r="E2" s="379"/>
      <c r="F2" s="373" t="s">
        <v>52</v>
      </c>
      <c r="G2" s="374"/>
    </row>
    <row r="3" spans="1:7" s="10" customFormat="1" ht="16.5" thickBot="1">
      <c r="A3" s="84" t="s">
        <v>53</v>
      </c>
      <c r="B3" s="85"/>
      <c r="C3" s="380" t="s">
        <v>54</v>
      </c>
      <c r="D3" s="381"/>
      <c r="E3" s="381"/>
      <c r="F3" s="375" t="s">
        <v>55</v>
      </c>
      <c r="G3" s="376"/>
    </row>
    <row r="4" spans="1:7" s="11" customFormat="1" ht="21" customHeight="1" thickBot="1">
      <c r="A4" s="26"/>
      <c r="B4" s="26"/>
      <c r="C4" s="26"/>
      <c r="D4" s="40"/>
      <c r="E4" s="377" t="s">
        <v>56</v>
      </c>
      <c r="F4" s="377"/>
      <c r="G4" s="377"/>
    </row>
    <row r="5" spans="1:7" ht="38.25">
      <c r="A5" s="27" t="s">
        <v>166</v>
      </c>
      <c r="B5" s="28" t="s">
        <v>57</v>
      </c>
      <c r="C5" s="382" t="s">
        <v>167</v>
      </c>
      <c r="D5" s="212" t="s">
        <v>142</v>
      </c>
      <c r="E5" s="28" t="s">
        <v>143</v>
      </c>
      <c r="F5" s="359" t="s">
        <v>138</v>
      </c>
      <c r="G5" s="371" t="s">
        <v>188</v>
      </c>
    </row>
    <row r="6" spans="1:7" ht="13.5" thickBot="1">
      <c r="A6" s="175" t="s">
        <v>58</v>
      </c>
      <c r="B6" s="29"/>
      <c r="C6" s="383"/>
      <c r="D6" s="384" t="s">
        <v>168</v>
      </c>
      <c r="E6" s="385"/>
      <c r="F6" s="360"/>
      <c r="G6" s="372"/>
    </row>
    <row r="7" spans="1:7" s="8" customFormat="1" ht="16.5" thickBot="1">
      <c r="A7" s="44">
        <v>1</v>
      </c>
      <c r="B7" s="43">
        <v>2</v>
      </c>
      <c r="C7" s="43">
        <v>3</v>
      </c>
      <c r="D7" s="213">
        <v>4</v>
      </c>
      <c r="E7" s="43">
        <v>5</v>
      </c>
      <c r="F7" s="243">
        <v>6</v>
      </c>
      <c r="G7" s="244">
        <v>7</v>
      </c>
    </row>
    <row r="8" spans="1:7" s="8" customFormat="1" ht="15.75" customHeight="1" thickBot="1">
      <c r="A8" s="361" t="s">
        <v>59</v>
      </c>
      <c r="B8" s="362"/>
      <c r="C8" s="362"/>
      <c r="D8" s="362"/>
      <c r="E8" s="362"/>
      <c r="F8" s="362"/>
      <c r="G8" s="363"/>
    </row>
    <row r="9" spans="1:7" s="12" customFormat="1" ht="13.5" customHeight="1" thickBot="1">
      <c r="A9" s="41">
        <v>1</v>
      </c>
      <c r="B9" s="42"/>
      <c r="C9" s="45" t="s">
        <v>60</v>
      </c>
      <c r="D9" s="214">
        <f>SUM(D10:D15)</f>
        <v>5</v>
      </c>
      <c r="E9" s="214">
        <f>SUM(E10:E15)</f>
        <v>14</v>
      </c>
      <c r="F9" s="214">
        <f>SUM(F10:F15)</f>
        <v>9</v>
      </c>
      <c r="G9" s="249"/>
    </row>
    <row r="10" spans="1:7" s="2" customFormat="1" ht="13.5" customHeight="1">
      <c r="A10" s="30"/>
      <c r="B10" s="31">
        <v>1</v>
      </c>
      <c r="C10" s="46" t="s">
        <v>61</v>
      </c>
      <c r="D10" s="215"/>
      <c r="E10" s="215"/>
      <c r="F10" s="215"/>
      <c r="G10" s="245"/>
    </row>
    <row r="11" spans="1:7" s="2" customFormat="1" ht="13.5" customHeight="1">
      <c r="A11" s="30"/>
      <c r="B11" s="31">
        <v>2</v>
      </c>
      <c r="C11" s="46" t="s">
        <v>62</v>
      </c>
      <c r="D11" s="215"/>
      <c r="E11" s="215"/>
      <c r="F11" s="215"/>
      <c r="G11" s="246"/>
    </row>
    <row r="12" spans="1:7" s="2" customFormat="1" ht="13.5" customHeight="1">
      <c r="A12" s="30"/>
      <c r="B12" s="31">
        <v>3</v>
      </c>
      <c r="C12" s="46" t="s">
        <v>88</v>
      </c>
      <c r="D12" s="215"/>
      <c r="E12" s="215"/>
      <c r="F12" s="215"/>
      <c r="G12" s="246"/>
    </row>
    <row r="13" spans="1:7" s="2" customFormat="1" ht="13.5" customHeight="1">
      <c r="A13" s="30"/>
      <c r="B13" s="31">
        <v>4</v>
      </c>
      <c r="C13" s="46" t="s">
        <v>169</v>
      </c>
      <c r="D13" s="215"/>
      <c r="E13" s="215"/>
      <c r="F13" s="215"/>
      <c r="G13" s="246"/>
    </row>
    <row r="14" spans="1:7" s="2" customFormat="1" ht="13.5" customHeight="1">
      <c r="A14" s="30"/>
      <c r="B14" s="31">
        <v>5</v>
      </c>
      <c r="C14" s="46" t="s">
        <v>136</v>
      </c>
      <c r="D14" s="215"/>
      <c r="E14" s="215"/>
      <c r="F14" s="215"/>
      <c r="G14" s="246"/>
    </row>
    <row r="15" spans="1:7" s="2" customFormat="1" ht="13.5" customHeight="1" thickBot="1">
      <c r="A15" s="30"/>
      <c r="B15" s="31">
        <v>6</v>
      </c>
      <c r="C15" s="46" t="s">
        <v>63</v>
      </c>
      <c r="D15" s="215">
        <v>5</v>
      </c>
      <c r="E15" s="215">
        <v>14</v>
      </c>
      <c r="F15" s="215">
        <v>9</v>
      </c>
      <c r="G15" s="246">
        <f>F15/E15</f>
        <v>0.6428571428571429</v>
      </c>
    </row>
    <row r="16" spans="1:7" s="12" customFormat="1" ht="13.5" customHeight="1" thickBot="1">
      <c r="A16" s="41">
        <v>2</v>
      </c>
      <c r="B16" s="42"/>
      <c r="C16" s="45" t="s">
        <v>170</v>
      </c>
      <c r="D16" s="216">
        <f>SUM(D17:D20)</f>
        <v>0</v>
      </c>
      <c r="E16" s="216">
        <f>SUM(E17:E20)</f>
        <v>0</v>
      </c>
      <c r="F16" s="216">
        <f>SUM(F17:F20)</f>
        <v>0</v>
      </c>
      <c r="G16" s="249"/>
    </row>
    <row r="17" spans="1:7" s="12" customFormat="1" ht="13.5" customHeight="1">
      <c r="A17" s="21"/>
      <c r="B17" s="23">
        <v>1</v>
      </c>
      <c r="C17" s="47" t="s">
        <v>112</v>
      </c>
      <c r="D17" s="217"/>
      <c r="E17" s="217"/>
      <c r="F17" s="217"/>
      <c r="G17" s="245"/>
    </row>
    <row r="18" spans="1:7" s="12" customFormat="1" ht="13.5" customHeight="1">
      <c r="A18" s="32"/>
      <c r="B18" s="33">
        <v>2</v>
      </c>
      <c r="C18" s="48" t="s">
        <v>64</v>
      </c>
      <c r="D18" s="218"/>
      <c r="E18" s="218"/>
      <c r="F18" s="218"/>
      <c r="G18" s="246"/>
    </row>
    <row r="19" spans="1:7" s="2" customFormat="1" ht="13.5" customHeight="1">
      <c r="A19" s="30"/>
      <c r="B19" s="31">
        <v>3</v>
      </c>
      <c r="C19" s="46" t="s">
        <v>65</v>
      </c>
      <c r="D19" s="215"/>
      <c r="E19" s="215"/>
      <c r="F19" s="215"/>
      <c r="G19" s="246"/>
    </row>
    <row r="20" spans="1:7" s="2" customFormat="1" ht="13.5" customHeight="1" thickBot="1">
      <c r="A20" s="30"/>
      <c r="B20" s="31">
        <v>4</v>
      </c>
      <c r="C20" s="46" t="s">
        <v>66</v>
      </c>
      <c r="D20" s="215"/>
      <c r="E20" s="215"/>
      <c r="F20" s="215"/>
      <c r="G20" s="247"/>
    </row>
    <row r="21" spans="1:7" s="12" customFormat="1" ht="13.5" customHeight="1" thickBot="1">
      <c r="A21" s="41">
        <v>3</v>
      </c>
      <c r="B21" s="42"/>
      <c r="C21" s="45" t="s">
        <v>67</v>
      </c>
      <c r="D21" s="216">
        <f>SUM(D22:D24)</f>
        <v>0</v>
      </c>
      <c r="E21" s="216">
        <f>SUM(E22:E24)</f>
        <v>0</v>
      </c>
      <c r="F21" s="216">
        <f>SUM(F22:F24)</f>
        <v>0</v>
      </c>
      <c r="G21" s="249"/>
    </row>
    <row r="22" spans="1:7" s="2" customFormat="1" ht="13.5" customHeight="1">
      <c r="A22" s="30"/>
      <c r="B22" s="31">
        <v>1</v>
      </c>
      <c r="C22" s="46" t="s">
        <v>68</v>
      </c>
      <c r="D22" s="215"/>
      <c r="E22" s="215"/>
      <c r="F22" s="215"/>
      <c r="G22" s="247"/>
    </row>
    <row r="23" spans="1:7" s="2" customFormat="1" ht="13.5" customHeight="1">
      <c r="A23" s="30"/>
      <c r="B23" s="31">
        <v>2</v>
      </c>
      <c r="C23" s="46" t="s">
        <v>110</v>
      </c>
      <c r="D23" s="215"/>
      <c r="E23" s="215"/>
      <c r="F23" s="215"/>
      <c r="G23" s="247"/>
    </row>
    <row r="24" spans="1:7" s="2" customFormat="1" ht="13.5" customHeight="1" thickBot="1">
      <c r="A24" s="30"/>
      <c r="B24" s="31">
        <v>3</v>
      </c>
      <c r="C24" s="46" t="s">
        <v>69</v>
      </c>
      <c r="D24" s="215"/>
      <c r="E24" s="215"/>
      <c r="F24" s="215"/>
      <c r="G24" s="247"/>
    </row>
    <row r="25" spans="1:7" s="12" customFormat="1" ht="14.25" customHeight="1" thickBot="1">
      <c r="A25" s="41">
        <v>4</v>
      </c>
      <c r="B25" s="42"/>
      <c r="C25" s="45" t="s">
        <v>127</v>
      </c>
      <c r="D25" s="216">
        <f>SUM(D26:D36)</f>
        <v>0</v>
      </c>
      <c r="E25" s="216">
        <f>SUM(E26:E36)</f>
        <v>0</v>
      </c>
      <c r="F25" s="216">
        <f>SUM(F26:F36)</f>
        <v>0</v>
      </c>
      <c r="G25" s="249"/>
    </row>
    <row r="26" spans="1:7" s="2" customFormat="1" ht="13.5" customHeight="1">
      <c r="A26" s="30"/>
      <c r="B26" s="31">
        <v>1</v>
      </c>
      <c r="C26" s="46" t="s">
        <v>70</v>
      </c>
      <c r="D26" s="215"/>
      <c r="E26" s="215"/>
      <c r="F26" s="215"/>
      <c r="G26" s="245"/>
    </row>
    <row r="27" spans="1:7" s="2" customFormat="1" ht="13.5" customHeight="1">
      <c r="A27" s="30"/>
      <c r="B27" s="31">
        <v>2</v>
      </c>
      <c r="C27" s="46" t="s">
        <v>71</v>
      </c>
      <c r="D27" s="215"/>
      <c r="E27" s="215"/>
      <c r="F27" s="215"/>
      <c r="G27" s="246"/>
    </row>
    <row r="28" spans="1:7" s="2" customFormat="1" ht="13.5" customHeight="1">
      <c r="A28" s="30"/>
      <c r="B28" s="31">
        <v>3</v>
      </c>
      <c r="C28" s="46" t="s">
        <v>128</v>
      </c>
      <c r="D28" s="215"/>
      <c r="E28" s="215"/>
      <c r="F28" s="215"/>
      <c r="G28" s="246"/>
    </row>
    <row r="29" spans="1:7" s="2" customFormat="1" ht="13.5" customHeight="1">
      <c r="A29" s="30"/>
      <c r="B29" s="31">
        <v>4</v>
      </c>
      <c r="C29" s="46" t="s">
        <v>72</v>
      </c>
      <c r="D29" s="215"/>
      <c r="E29" s="215"/>
      <c r="F29" s="215"/>
      <c r="G29" s="246"/>
    </row>
    <row r="30" spans="1:7" s="2" customFormat="1" ht="13.5" customHeight="1">
      <c r="A30" s="30"/>
      <c r="B30" s="31">
        <v>5</v>
      </c>
      <c r="C30" s="46" t="s">
        <v>73</v>
      </c>
      <c r="D30" s="215"/>
      <c r="E30" s="215"/>
      <c r="F30" s="215"/>
      <c r="G30" s="246"/>
    </row>
    <row r="31" spans="1:7" s="2" customFormat="1" ht="13.5" customHeight="1">
      <c r="A31" s="30"/>
      <c r="B31" s="31">
        <v>6</v>
      </c>
      <c r="C31" s="46" t="s">
        <v>193</v>
      </c>
      <c r="D31" s="215"/>
      <c r="E31" s="215"/>
      <c r="F31" s="215"/>
      <c r="G31" s="246"/>
    </row>
    <row r="32" spans="1:7" s="2" customFormat="1" ht="13.5" customHeight="1">
      <c r="A32" s="30"/>
      <c r="B32" s="31">
        <v>7</v>
      </c>
      <c r="C32" s="46" t="s">
        <v>204</v>
      </c>
      <c r="D32" s="215"/>
      <c r="E32" s="215"/>
      <c r="F32" s="215"/>
      <c r="G32" s="246"/>
    </row>
    <row r="33" spans="1:7" s="2" customFormat="1" ht="13.5" customHeight="1">
      <c r="A33" s="30"/>
      <c r="B33" s="31">
        <v>8</v>
      </c>
      <c r="C33" s="46" t="s">
        <v>74</v>
      </c>
      <c r="D33" s="215"/>
      <c r="E33" s="215"/>
      <c r="F33" s="215"/>
      <c r="G33" s="246"/>
    </row>
    <row r="34" spans="1:7" s="2" customFormat="1" ht="13.5" customHeight="1">
      <c r="A34" s="30"/>
      <c r="B34" s="31">
        <v>9</v>
      </c>
      <c r="C34" s="46" t="s">
        <v>240</v>
      </c>
      <c r="D34" s="215"/>
      <c r="E34" s="215"/>
      <c r="F34" s="215"/>
      <c r="G34" s="246"/>
    </row>
    <row r="35" spans="1:7" s="2" customFormat="1" ht="13.5" customHeight="1">
      <c r="A35" s="79"/>
      <c r="B35" s="80">
        <v>10</v>
      </c>
      <c r="C35" s="81" t="s">
        <v>205</v>
      </c>
      <c r="D35" s="219"/>
      <c r="E35" s="219"/>
      <c r="F35" s="219"/>
      <c r="G35" s="246"/>
    </row>
    <row r="36" spans="1:7" s="2" customFormat="1" ht="13.5" customHeight="1" thickBot="1">
      <c r="A36" s="266"/>
      <c r="B36" s="295">
        <v>11</v>
      </c>
      <c r="C36" s="298" t="s">
        <v>206</v>
      </c>
      <c r="D36" s="296"/>
      <c r="E36" s="296"/>
      <c r="F36" s="298"/>
      <c r="G36" s="297"/>
    </row>
    <row r="37" spans="1:7" s="2" customFormat="1" ht="13.5" customHeight="1" thickBot="1">
      <c r="A37" s="41">
        <v>5</v>
      </c>
      <c r="B37" s="42"/>
      <c r="C37" s="45" t="s">
        <v>184</v>
      </c>
      <c r="D37" s="216">
        <f>SUM(D38:D44)</f>
        <v>831</v>
      </c>
      <c r="E37" s="216">
        <f>SUM(E38:E44)</f>
        <v>822</v>
      </c>
      <c r="F37" s="216">
        <f>SUM(F38:F44)</f>
        <v>831</v>
      </c>
      <c r="G37" s="249">
        <f>F37/E37</f>
        <v>1.010948905109489</v>
      </c>
    </row>
    <row r="38" spans="1:7" s="2" customFormat="1" ht="13.5" customHeight="1">
      <c r="A38" s="34"/>
      <c r="B38" s="35">
        <v>1</v>
      </c>
      <c r="C38" s="55" t="s">
        <v>235</v>
      </c>
      <c r="D38" s="220">
        <v>831</v>
      </c>
      <c r="E38" s="220">
        <v>822</v>
      </c>
      <c r="F38" s="220">
        <v>831</v>
      </c>
      <c r="G38" s="245">
        <f>F38/E38</f>
        <v>1.010948905109489</v>
      </c>
    </row>
    <row r="39" spans="1:7" s="2" customFormat="1" ht="13.5" customHeight="1">
      <c r="A39" s="30"/>
      <c r="B39" s="31">
        <v>2</v>
      </c>
      <c r="C39" s="46" t="s">
        <v>207</v>
      </c>
      <c r="D39" s="215"/>
      <c r="E39" s="215"/>
      <c r="F39" s="215"/>
      <c r="G39" s="246"/>
    </row>
    <row r="40" spans="1:7" s="2" customFormat="1" ht="13.5" customHeight="1">
      <c r="A40" s="30"/>
      <c r="B40" s="31">
        <v>3</v>
      </c>
      <c r="C40" s="46" t="s">
        <v>208</v>
      </c>
      <c r="D40" s="215"/>
      <c r="E40" s="215"/>
      <c r="F40" s="215"/>
      <c r="G40" s="246"/>
    </row>
    <row r="41" spans="1:7" s="2" customFormat="1" ht="13.5" customHeight="1">
      <c r="A41" s="30"/>
      <c r="B41" s="31">
        <v>4</v>
      </c>
      <c r="C41" s="46" t="s">
        <v>209</v>
      </c>
      <c r="D41" s="215"/>
      <c r="E41" s="215"/>
      <c r="F41" s="215"/>
      <c r="G41" s="246"/>
    </row>
    <row r="42" spans="1:7" s="2" customFormat="1" ht="13.5" customHeight="1">
      <c r="A42" s="30"/>
      <c r="B42" s="31">
        <v>5</v>
      </c>
      <c r="C42" s="49" t="s">
        <v>210</v>
      </c>
      <c r="D42" s="215"/>
      <c r="E42" s="215"/>
      <c r="F42" s="215"/>
      <c r="G42" s="247"/>
    </row>
    <row r="43" spans="1:7" s="2" customFormat="1" ht="13.5" customHeight="1">
      <c r="A43" s="30"/>
      <c r="B43" s="31">
        <v>5</v>
      </c>
      <c r="C43" s="46" t="s">
        <v>75</v>
      </c>
      <c r="D43" s="130"/>
      <c r="E43" s="130"/>
      <c r="F43" s="130"/>
      <c r="G43" s="246"/>
    </row>
    <row r="44" spans="1:7" s="2" customFormat="1" ht="13.5" customHeight="1" thickBot="1">
      <c r="A44" s="299"/>
      <c r="B44" s="300">
        <v>6</v>
      </c>
      <c r="C44" s="301" t="s">
        <v>211</v>
      </c>
      <c r="D44" s="298"/>
      <c r="E44" s="296"/>
      <c r="F44" s="298"/>
      <c r="G44" s="246"/>
    </row>
    <row r="45" spans="1:7" s="12" customFormat="1" ht="13.5" customHeight="1" thickBot="1">
      <c r="A45" s="41">
        <v>6</v>
      </c>
      <c r="B45" s="42"/>
      <c r="C45" s="45" t="s">
        <v>111</v>
      </c>
      <c r="D45" s="216">
        <f>SUM(D46:D48)</f>
        <v>13818</v>
      </c>
      <c r="E45" s="216">
        <f>SUM(E46:E48)</f>
        <v>0</v>
      </c>
      <c r="F45" s="216">
        <f>SUM(F46:F48)</f>
        <v>0</v>
      </c>
      <c r="G45" s="249"/>
    </row>
    <row r="46" spans="1:7" s="2" customFormat="1" ht="13.5" customHeight="1">
      <c r="A46" s="30"/>
      <c r="B46" s="31">
        <v>1</v>
      </c>
      <c r="C46" s="46" t="s">
        <v>237</v>
      </c>
      <c r="D46" s="215"/>
      <c r="E46" s="215"/>
      <c r="F46" s="215"/>
      <c r="G46" s="245"/>
    </row>
    <row r="47" spans="1:7" s="2" customFormat="1" ht="13.5" customHeight="1">
      <c r="A47" s="30"/>
      <c r="B47" s="31">
        <v>2</v>
      </c>
      <c r="C47" s="46" t="s">
        <v>104</v>
      </c>
      <c r="D47" s="215">
        <v>13818</v>
      </c>
      <c r="E47" s="215"/>
      <c r="F47" s="215"/>
      <c r="G47" s="245"/>
    </row>
    <row r="48" spans="1:7" s="2" customFormat="1" ht="13.5" customHeight="1" thickBot="1">
      <c r="A48" s="30"/>
      <c r="B48" s="31">
        <v>3</v>
      </c>
      <c r="C48" s="46" t="s">
        <v>212</v>
      </c>
      <c r="D48" s="215"/>
      <c r="E48" s="215"/>
      <c r="F48" s="215"/>
      <c r="G48" s="247"/>
    </row>
    <row r="49" spans="1:7" s="2" customFormat="1" ht="13.5" customHeight="1" thickBot="1">
      <c r="A49" s="41">
        <v>7</v>
      </c>
      <c r="B49" s="42"/>
      <c r="C49" s="50" t="s">
        <v>76</v>
      </c>
      <c r="D49" s="214">
        <f>D50+D51</f>
        <v>642</v>
      </c>
      <c r="E49" s="214">
        <f>E50+E51</f>
        <v>642</v>
      </c>
      <c r="F49" s="214">
        <f>F50+F51</f>
        <v>642</v>
      </c>
      <c r="G49" s="249"/>
    </row>
    <row r="50" spans="1:7" s="2" customFormat="1" ht="13.5" customHeight="1">
      <c r="A50" s="22"/>
      <c r="B50" s="23">
        <v>1</v>
      </c>
      <c r="C50" s="51" t="s">
        <v>113</v>
      </c>
      <c r="D50" s="217">
        <v>642</v>
      </c>
      <c r="E50" s="217">
        <v>642</v>
      </c>
      <c r="F50" s="217">
        <v>642</v>
      </c>
      <c r="G50" s="245">
        <f>F50/E50</f>
        <v>1</v>
      </c>
    </row>
    <row r="51" spans="1:7" s="2" customFormat="1" ht="18" customHeight="1" thickBot="1">
      <c r="A51" s="34"/>
      <c r="B51" s="35">
        <v>2</v>
      </c>
      <c r="C51" s="52" t="s">
        <v>171</v>
      </c>
      <c r="D51" s="220"/>
      <c r="E51" s="220"/>
      <c r="F51" s="220"/>
      <c r="G51" s="247"/>
    </row>
    <row r="52" spans="1:7" s="2" customFormat="1" ht="15.75" thickBot="1">
      <c r="A52" s="200"/>
      <c r="B52" s="201"/>
      <c r="C52" s="53" t="s">
        <v>42</v>
      </c>
      <c r="D52" s="221">
        <f>D9+D16+D21+D25+D37+D45+D49</f>
        <v>15296</v>
      </c>
      <c r="E52" s="221">
        <f>E9+E16+E21+E25+E37+E45+E49</f>
        <v>1478</v>
      </c>
      <c r="F52" s="221">
        <f>F9+F16+F21+F25+F37+F45+F49</f>
        <v>1482</v>
      </c>
      <c r="G52" s="248">
        <f>F52/E52</f>
        <v>1.0027063599458728</v>
      </c>
    </row>
    <row r="53" spans="1:6" ht="13.5" thickBot="1">
      <c r="A53" s="36"/>
      <c r="B53" s="37"/>
      <c r="C53" s="37"/>
      <c r="D53" s="37"/>
      <c r="E53" s="37"/>
      <c r="F53" s="37"/>
    </row>
    <row r="54" spans="1:7" s="8" customFormat="1" ht="16.5" customHeight="1" thickBot="1">
      <c r="A54" s="365" t="s">
        <v>77</v>
      </c>
      <c r="B54" s="366"/>
      <c r="C54" s="366"/>
      <c r="D54" s="366"/>
      <c r="E54" s="366"/>
      <c r="F54" s="366"/>
      <c r="G54" s="367"/>
    </row>
    <row r="55" spans="1:7" s="13" customFormat="1" ht="15" customHeight="1" thickBot="1">
      <c r="A55" s="41">
        <v>9</v>
      </c>
      <c r="B55" s="42"/>
      <c r="C55" s="45" t="s">
        <v>78</v>
      </c>
      <c r="D55" s="216">
        <f>SUM(D56:D62)</f>
        <v>1228</v>
      </c>
      <c r="E55" s="216">
        <f>SUM(E56:E62)</f>
        <v>1228</v>
      </c>
      <c r="F55" s="216">
        <f>SUM(F56:F62)</f>
        <v>639</v>
      </c>
      <c r="G55" s="249">
        <f>F55/E55</f>
        <v>0.5203583061889251</v>
      </c>
    </row>
    <row r="56" spans="1:7" ht="15" customHeight="1">
      <c r="A56" s="30"/>
      <c r="B56" s="31">
        <v>1</v>
      </c>
      <c r="C56" s="46" t="s">
        <v>79</v>
      </c>
      <c r="D56" s="215"/>
      <c r="E56" s="215"/>
      <c r="F56" s="215"/>
      <c r="G56" s="250"/>
    </row>
    <row r="57" spans="1:7" ht="15" customHeight="1">
      <c r="A57" s="30"/>
      <c r="B57" s="31">
        <v>2</v>
      </c>
      <c r="C57" s="46" t="s">
        <v>46</v>
      </c>
      <c r="D57" s="215"/>
      <c r="E57" s="215"/>
      <c r="F57" s="215"/>
      <c r="G57" s="308"/>
    </row>
    <row r="58" spans="1:7" ht="15" customHeight="1">
      <c r="A58" s="30"/>
      <c r="B58" s="31">
        <v>3</v>
      </c>
      <c r="C58" s="46" t="s">
        <v>80</v>
      </c>
      <c r="D58" s="215">
        <v>928</v>
      </c>
      <c r="E58" s="215">
        <v>928</v>
      </c>
      <c r="F58" s="215">
        <v>410</v>
      </c>
      <c r="G58" s="308">
        <f>F58/E58</f>
        <v>0.4418103448275862</v>
      </c>
    </row>
    <row r="59" spans="1:7" ht="15" customHeight="1">
      <c r="A59" s="30"/>
      <c r="B59" s="31">
        <v>4</v>
      </c>
      <c r="C59" s="176" t="s">
        <v>129</v>
      </c>
      <c r="D59" s="215"/>
      <c r="E59" s="215"/>
      <c r="F59" s="215"/>
      <c r="G59" s="308"/>
    </row>
    <row r="60" spans="1:7" ht="15" customHeight="1">
      <c r="A60" s="30"/>
      <c r="B60" s="31">
        <v>5</v>
      </c>
      <c r="C60" s="46" t="s">
        <v>186</v>
      </c>
      <c r="D60" s="215">
        <v>300</v>
      </c>
      <c r="E60" s="215">
        <v>300</v>
      </c>
      <c r="F60" s="215">
        <v>229</v>
      </c>
      <c r="G60" s="308">
        <f>F60/E60</f>
        <v>0.7633333333333333</v>
      </c>
    </row>
    <row r="61" spans="1:7" ht="15" customHeight="1">
      <c r="A61" s="30"/>
      <c r="B61" s="31">
        <v>6</v>
      </c>
      <c r="C61" s="46" t="s">
        <v>81</v>
      </c>
      <c r="D61" s="215"/>
      <c r="E61" s="215"/>
      <c r="F61" s="215"/>
      <c r="G61" s="308"/>
    </row>
    <row r="62" spans="1:7" ht="15" customHeight="1" thickBot="1">
      <c r="A62" s="30"/>
      <c r="B62" s="31">
        <v>7</v>
      </c>
      <c r="C62" s="46" t="s">
        <v>48</v>
      </c>
      <c r="D62" s="215"/>
      <c r="E62" s="215"/>
      <c r="F62" s="215"/>
      <c r="G62" s="308"/>
    </row>
    <row r="63" spans="1:7" s="13" customFormat="1" ht="15" customHeight="1" thickBot="1">
      <c r="A63" s="41">
        <v>10</v>
      </c>
      <c r="B63" s="42"/>
      <c r="C63" s="45" t="s">
        <v>82</v>
      </c>
      <c r="D63" s="216">
        <f>SUM(D64:D66)</f>
        <v>0</v>
      </c>
      <c r="E63" s="216">
        <f>SUM(E64:E66)</f>
        <v>0</v>
      </c>
      <c r="F63" s="216">
        <f>SUM(F64:F66)</f>
        <v>0</v>
      </c>
      <c r="G63" s="249"/>
    </row>
    <row r="64" spans="1:7" ht="15" customHeight="1">
      <c r="A64" s="30"/>
      <c r="B64" s="31">
        <v>1</v>
      </c>
      <c r="C64" s="46" t="s">
        <v>83</v>
      </c>
      <c r="D64" s="215"/>
      <c r="E64" s="215"/>
      <c r="F64" s="215"/>
      <c r="G64" s="250"/>
    </row>
    <row r="65" spans="1:7" ht="15" customHeight="1">
      <c r="A65" s="30"/>
      <c r="B65" s="31">
        <v>2</v>
      </c>
      <c r="C65" s="46" t="s">
        <v>135</v>
      </c>
      <c r="D65" s="215"/>
      <c r="E65" s="215"/>
      <c r="F65" s="215"/>
      <c r="G65" s="250"/>
    </row>
    <row r="66" spans="1:7" ht="15" customHeight="1" thickBot="1">
      <c r="A66" s="30"/>
      <c r="B66" s="31">
        <v>3</v>
      </c>
      <c r="C66" s="46" t="s">
        <v>84</v>
      </c>
      <c r="D66" s="215"/>
      <c r="E66" s="215"/>
      <c r="F66" s="215"/>
      <c r="G66" s="250"/>
    </row>
    <row r="67" spans="1:7" s="13" customFormat="1" ht="15" customHeight="1" thickBot="1">
      <c r="A67" s="41">
        <v>11</v>
      </c>
      <c r="B67" s="42"/>
      <c r="C67" s="45" t="s">
        <v>49</v>
      </c>
      <c r="D67" s="216">
        <f>SUM(D68+D69+D72)</f>
        <v>250</v>
      </c>
      <c r="E67" s="216">
        <f>SUM(E68+E69+E72)</f>
        <v>250</v>
      </c>
      <c r="F67" s="216">
        <f>SUM(F68+F69+F72)</f>
        <v>0</v>
      </c>
      <c r="G67" s="249">
        <f>F67/E67</f>
        <v>0</v>
      </c>
    </row>
    <row r="68" spans="1:7" ht="15" customHeight="1">
      <c r="A68" s="30"/>
      <c r="B68" s="31">
        <v>1</v>
      </c>
      <c r="C68" s="46" t="s">
        <v>85</v>
      </c>
      <c r="D68" s="215">
        <v>250</v>
      </c>
      <c r="E68" s="215">
        <v>250</v>
      </c>
      <c r="F68" s="215">
        <v>0</v>
      </c>
      <c r="G68" s="250">
        <f>F68/E68</f>
        <v>0</v>
      </c>
    </row>
    <row r="69" spans="1:7" ht="15" customHeight="1">
      <c r="A69" s="30"/>
      <c r="B69" s="31">
        <v>2</v>
      </c>
      <c r="C69" s="46" t="s">
        <v>213</v>
      </c>
      <c r="D69" s="130"/>
      <c r="E69" s="130"/>
      <c r="F69" s="215"/>
      <c r="G69" s="308"/>
    </row>
    <row r="70" spans="1:7" ht="15" customHeight="1">
      <c r="A70" s="79"/>
      <c r="B70" s="80"/>
      <c r="C70" s="81" t="s">
        <v>241</v>
      </c>
      <c r="D70" s="131"/>
      <c r="E70" s="131"/>
      <c r="F70" s="219"/>
      <c r="G70" s="309"/>
    </row>
    <row r="71" spans="1:7" ht="15" customHeight="1">
      <c r="A71" s="79"/>
      <c r="B71" s="80"/>
      <c r="C71" s="81" t="s">
        <v>242</v>
      </c>
      <c r="D71" s="131"/>
      <c r="E71" s="131"/>
      <c r="F71" s="219"/>
      <c r="G71" s="309"/>
    </row>
    <row r="72" spans="1:7" ht="15" customHeight="1" thickBot="1">
      <c r="A72" s="266"/>
      <c r="B72" s="267">
        <v>3</v>
      </c>
      <c r="C72" s="268" t="s">
        <v>125</v>
      </c>
      <c r="D72" s="269"/>
      <c r="E72" s="269"/>
      <c r="F72" s="307"/>
      <c r="G72" s="309"/>
    </row>
    <row r="73" spans="1:7" ht="15" customHeight="1" thickBot="1">
      <c r="A73" s="206">
        <v>12</v>
      </c>
      <c r="B73" s="207"/>
      <c r="C73" s="208" t="s">
        <v>164</v>
      </c>
      <c r="D73" s="222"/>
      <c r="E73" s="222"/>
      <c r="F73" s="222"/>
      <c r="G73" s="310"/>
    </row>
    <row r="74" spans="1:7" ht="15" customHeight="1" thickBot="1">
      <c r="A74" s="206">
        <v>13</v>
      </c>
      <c r="B74" s="207"/>
      <c r="C74" s="208" t="s">
        <v>165</v>
      </c>
      <c r="D74" s="222"/>
      <c r="E74" s="222"/>
      <c r="F74" s="222"/>
      <c r="G74" s="250"/>
    </row>
    <row r="75" spans="1:7" s="13" customFormat="1" ht="15" customHeight="1" thickBot="1">
      <c r="A75" s="41">
        <v>14</v>
      </c>
      <c r="B75" s="42"/>
      <c r="C75" s="45" t="s">
        <v>114</v>
      </c>
      <c r="D75" s="216">
        <f>SUM(D76:D78)</f>
        <v>13818</v>
      </c>
      <c r="E75" s="216">
        <f>SUM(E76:E78)</f>
        <v>0</v>
      </c>
      <c r="F75" s="216">
        <f>SUM(F76:F78)</f>
        <v>0</v>
      </c>
      <c r="G75" s="249"/>
    </row>
    <row r="76" spans="1:7" ht="15" customHeight="1">
      <c r="A76" s="30"/>
      <c r="B76" s="31">
        <v>1</v>
      </c>
      <c r="C76" s="46" t="s">
        <v>236</v>
      </c>
      <c r="D76" s="215"/>
      <c r="E76" s="215"/>
      <c r="F76" s="215"/>
      <c r="G76" s="250"/>
    </row>
    <row r="77" spans="1:7" ht="15" customHeight="1">
      <c r="A77" s="30"/>
      <c r="B77" s="31">
        <v>2</v>
      </c>
      <c r="C77" s="46" t="s">
        <v>115</v>
      </c>
      <c r="D77" s="215">
        <v>13818</v>
      </c>
      <c r="E77" s="215"/>
      <c r="F77" s="215"/>
      <c r="G77" s="250"/>
    </row>
    <row r="78" spans="1:7" ht="15" customHeight="1" thickBot="1">
      <c r="A78" s="30"/>
      <c r="B78" s="31">
        <v>3</v>
      </c>
      <c r="C78" s="46" t="s">
        <v>214</v>
      </c>
      <c r="D78" s="215"/>
      <c r="E78" s="215"/>
      <c r="F78" s="215"/>
      <c r="G78" s="311"/>
    </row>
    <row r="79" spans="1:7" s="13" customFormat="1" ht="13.5" thickBot="1">
      <c r="A79" s="206">
        <v>15</v>
      </c>
      <c r="B79" s="207"/>
      <c r="C79" s="208" t="s">
        <v>173</v>
      </c>
      <c r="D79" s="222"/>
      <c r="E79" s="222"/>
      <c r="F79" s="222"/>
      <c r="G79" s="250"/>
    </row>
    <row r="80" spans="1:7" ht="19.5" customHeight="1" thickBot="1">
      <c r="A80" s="177"/>
      <c r="B80" s="178"/>
      <c r="C80" s="54" t="s">
        <v>86</v>
      </c>
      <c r="D80" s="223">
        <f>D55+D63+D67+D73+D74+D75+D79</f>
        <v>15296</v>
      </c>
      <c r="E80" s="223">
        <f>E55+E63+E67+E73+E74+E75+E79</f>
        <v>1478</v>
      </c>
      <c r="F80" s="223">
        <f>F55+F63+F67+F73+F74+F75+F79</f>
        <v>639</v>
      </c>
      <c r="G80" s="248">
        <f>F80/E80</f>
        <v>0.43234100135318</v>
      </c>
    </row>
    <row r="81" spans="1:6" ht="13.5" thickBot="1">
      <c r="A81" s="36"/>
      <c r="B81" s="37"/>
      <c r="C81" s="37"/>
      <c r="D81" s="37"/>
      <c r="E81" s="37"/>
      <c r="F81" s="37"/>
    </row>
    <row r="82" spans="1:7" ht="16.5" thickBot="1">
      <c r="A82" s="179" t="s">
        <v>87</v>
      </c>
      <c r="B82" s="180"/>
      <c r="C82" s="181"/>
      <c r="D82" s="368">
        <v>0</v>
      </c>
      <c r="E82" s="369"/>
      <c r="F82" s="369"/>
      <c r="G82" s="370"/>
    </row>
  </sheetData>
  <sheetProtection/>
  <mergeCells count="13">
    <mergeCell ref="C3:E3"/>
    <mergeCell ref="C5:C6"/>
    <mergeCell ref="D6:E6"/>
    <mergeCell ref="F5:F6"/>
    <mergeCell ref="A8:G8"/>
    <mergeCell ref="D1:G1"/>
    <mergeCell ref="A54:G54"/>
    <mergeCell ref="D82:G82"/>
    <mergeCell ref="G5:G6"/>
    <mergeCell ref="F2:G2"/>
    <mergeCell ref="F3:G3"/>
    <mergeCell ref="E4:G4"/>
    <mergeCell ref="C2:E2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H10" sqref="H10"/>
    </sheetView>
  </sheetViews>
  <sheetFormatPr defaultColWidth="9.00390625" defaultRowHeight="12.75"/>
  <cols>
    <col min="1" max="1" width="27.12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5" t="s">
        <v>90</v>
      </c>
      <c r="B1" s="14"/>
      <c r="C1" s="14"/>
      <c r="D1" s="14"/>
      <c r="E1" s="14"/>
      <c r="F1" s="14"/>
      <c r="G1" s="14"/>
      <c r="H1" s="14"/>
    </row>
    <row r="2" ht="14.25" thickBot="1">
      <c r="H2" s="39" t="s">
        <v>91</v>
      </c>
    </row>
    <row r="3" spans="1:8" ht="24" customHeight="1" thickBot="1">
      <c r="A3" s="86" t="s">
        <v>59</v>
      </c>
      <c r="B3" s="87"/>
      <c r="C3" s="87"/>
      <c r="D3" s="87"/>
      <c r="E3" s="86" t="s">
        <v>77</v>
      </c>
      <c r="F3" s="87"/>
      <c r="G3" s="87"/>
      <c r="H3" s="88"/>
    </row>
    <row r="4" spans="1:8" s="6" customFormat="1" ht="35.25" customHeight="1" thickBot="1">
      <c r="A4" s="16" t="s">
        <v>92</v>
      </c>
      <c r="B4" s="5" t="s">
        <v>250</v>
      </c>
      <c r="C4" s="5" t="s">
        <v>251</v>
      </c>
      <c r="D4" s="202" t="s">
        <v>188</v>
      </c>
      <c r="E4" s="16" t="s">
        <v>92</v>
      </c>
      <c r="F4" s="5" t="s">
        <v>250</v>
      </c>
      <c r="G4" s="202" t="s">
        <v>251</v>
      </c>
      <c r="H4" s="202" t="s">
        <v>188</v>
      </c>
    </row>
    <row r="5" spans="1:8" ht="18" customHeight="1">
      <c r="A5" s="182" t="s">
        <v>93</v>
      </c>
      <c r="B5" s="89">
        <v>14</v>
      </c>
      <c r="C5" s="251">
        <v>9</v>
      </c>
      <c r="D5" s="252">
        <f>C5/B5</f>
        <v>0.6428571428571429</v>
      </c>
      <c r="E5" s="103" t="s">
        <v>94</v>
      </c>
      <c r="F5" s="89"/>
      <c r="G5" s="251"/>
      <c r="H5" s="256"/>
    </row>
    <row r="6" spans="1:8" ht="23.25" customHeight="1">
      <c r="A6" s="183" t="s">
        <v>147</v>
      </c>
      <c r="B6" s="91"/>
      <c r="C6" s="253"/>
      <c r="D6" s="252"/>
      <c r="E6" s="90" t="s">
        <v>95</v>
      </c>
      <c r="F6" s="91"/>
      <c r="G6" s="253"/>
      <c r="H6" s="256"/>
    </row>
    <row r="7" spans="1:8" ht="25.5" customHeight="1">
      <c r="A7" s="183" t="s">
        <v>127</v>
      </c>
      <c r="B7" s="91"/>
      <c r="C7" s="253"/>
      <c r="D7" s="252"/>
      <c r="E7" s="90" t="s">
        <v>96</v>
      </c>
      <c r="F7" s="91">
        <v>928</v>
      </c>
      <c r="G7" s="253">
        <v>410</v>
      </c>
      <c r="H7" s="256">
        <f>G7/F7</f>
        <v>0.4418103448275862</v>
      </c>
    </row>
    <row r="8" spans="1:8" ht="18" customHeight="1">
      <c r="A8" s="183" t="s">
        <v>185</v>
      </c>
      <c r="B8" s="91">
        <v>822</v>
      </c>
      <c r="C8" s="253">
        <v>831</v>
      </c>
      <c r="D8" s="252">
        <f>C8/B8</f>
        <v>1.010948905109489</v>
      </c>
      <c r="E8" s="93" t="s">
        <v>129</v>
      </c>
      <c r="F8" s="91"/>
      <c r="G8" s="253"/>
      <c r="H8" s="256"/>
    </row>
    <row r="9" spans="1:8" ht="18" customHeight="1">
      <c r="A9" s="183" t="s">
        <v>75</v>
      </c>
      <c r="B9" s="91"/>
      <c r="C9" s="253"/>
      <c r="D9" s="252"/>
      <c r="E9" s="90" t="s">
        <v>187</v>
      </c>
      <c r="F9" s="91">
        <v>300</v>
      </c>
      <c r="G9" s="253">
        <v>229</v>
      </c>
      <c r="H9" s="256">
        <f>G9/F9</f>
        <v>0.7633333333333333</v>
      </c>
    </row>
    <row r="10" spans="1:8" ht="26.25" customHeight="1">
      <c r="A10" s="183" t="s">
        <v>237</v>
      </c>
      <c r="B10" s="91"/>
      <c r="C10" s="253"/>
      <c r="D10" s="252"/>
      <c r="E10" s="90" t="s">
        <v>97</v>
      </c>
      <c r="F10" s="91"/>
      <c r="G10" s="253"/>
      <c r="H10" s="256"/>
    </row>
    <row r="11" spans="1:8" ht="26.25" customHeight="1">
      <c r="A11" s="183" t="s">
        <v>111</v>
      </c>
      <c r="B11" s="91"/>
      <c r="C11" s="253"/>
      <c r="D11" s="252"/>
      <c r="E11" s="90" t="s">
        <v>48</v>
      </c>
      <c r="F11" s="91"/>
      <c r="G11" s="253"/>
      <c r="H11" s="256"/>
    </row>
    <row r="12" spans="1:8" ht="18" customHeight="1">
      <c r="A12" s="183" t="s">
        <v>172</v>
      </c>
      <c r="B12" s="91">
        <v>642</v>
      </c>
      <c r="C12" s="255">
        <v>642</v>
      </c>
      <c r="D12" s="336">
        <f>C12/B12</f>
        <v>1</v>
      </c>
      <c r="E12" s="90" t="s">
        <v>238</v>
      </c>
      <c r="F12" s="91"/>
      <c r="G12" s="253"/>
      <c r="H12" s="256"/>
    </row>
    <row r="13" spans="1:8" ht="24" customHeight="1">
      <c r="A13" s="94" t="s">
        <v>239</v>
      </c>
      <c r="B13" s="91"/>
      <c r="C13" s="255"/>
      <c r="D13" s="254"/>
      <c r="E13" s="90" t="s">
        <v>98</v>
      </c>
      <c r="F13" s="91">
        <v>250</v>
      </c>
      <c r="G13" s="253">
        <v>0</v>
      </c>
      <c r="H13" s="256">
        <f>G13/F13</f>
        <v>0</v>
      </c>
    </row>
    <row r="14" spans="1:8" ht="18" customHeight="1">
      <c r="A14" s="94"/>
      <c r="B14" s="91"/>
      <c r="C14" s="91"/>
      <c r="D14" s="95"/>
      <c r="E14" s="90" t="s">
        <v>114</v>
      </c>
      <c r="F14" s="91"/>
      <c r="G14" s="255"/>
      <c r="H14" s="256"/>
    </row>
    <row r="15" spans="1:8" ht="28.5" customHeight="1">
      <c r="A15" s="94"/>
      <c r="B15" s="91"/>
      <c r="C15" s="91"/>
      <c r="D15" s="95"/>
      <c r="E15" s="94" t="s">
        <v>243</v>
      </c>
      <c r="F15" s="91"/>
      <c r="G15" s="91"/>
      <c r="H15" s="92"/>
    </row>
    <row r="16" spans="1:8" ht="18" customHeight="1">
      <c r="A16" s="94"/>
      <c r="B16" s="91"/>
      <c r="C16" s="91"/>
      <c r="D16" s="95"/>
      <c r="E16" s="94" t="s">
        <v>215</v>
      </c>
      <c r="F16" s="91"/>
      <c r="G16" s="91"/>
      <c r="H16" s="92"/>
    </row>
    <row r="17" spans="1:8" ht="18" customHeight="1">
      <c r="A17" s="94"/>
      <c r="B17" s="91"/>
      <c r="C17" s="91"/>
      <c r="D17" s="95"/>
      <c r="E17" s="94"/>
      <c r="F17" s="91"/>
      <c r="G17" s="91"/>
      <c r="H17" s="92"/>
    </row>
    <row r="18" spans="1:8" ht="18" customHeight="1">
      <c r="A18" s="94"/>
      <c r="B18" s="91"/>
      <c r="C18" s="91"/>
      <c r="D18" s="95"/>
      <c r="E18" s="94"/>
      <c r="F18" s="91"/>
      <c r="G18" s="91"/>
      <c r="H18" s="92"/>
    </row>
    <row r="19" spans="1:8" ht="18" customHeight="1">
      <c r="A19" s="94"/>
      <c r="B19" s="91"/>
      <c r="C19" s="91"/>
      <c r="D19" s="95"/>
      <c r="E19" s="94"/>
      <c r="F19" s="91"/>
      <c r="G19" s="91"/>
      <c r="H19" s="92"/>
    </row>
    <row r="20" spans="1:8" ht="18" customHeight="1" thickBot="1">
      <c r="A20" s="184"/>
      <c r="B20" s="96"/>
      <c r="C20" s="96"/>
      <c r="D20" s="185"/>
      <c r="E20" s="104"/>
      <c r="F20" s="96"/>
      <c r="G20" s="96"/>
      <c r="H20" s="97"/>
    </row>
    <row r="21" spans="1:8" ht="18" customHeight="1" thickBot="1">
      <c r="A21" s="98" t="s">
        <v>99</v>
      </c>
      <c r="B21" s="99">
        <f>SUM(B5:B20)</f>
        <v>1478</v>
      </c>
      <c r="C21" s="99">
        <f>SUM(C5:C20)</f>
        <v>1482</v>
      </c>
      <c r="D21" s="303">
        <f>C21/B21</f>
        <v>1.0027063599458728</v>
      </c>
      <c r="E21" s="98" t="s">
        <v>99</v>
      </c>
      <c r="F21" s="99">
        <f>SUM(F5:F20)</f>
        <v>1478</v>
      </c>
      <c r="G21" s="99">
        <f>SUM(G5:G20)</f>
        <v>639</v>
      </c>
      <c r="H21" s="304">
        <f>G21/F21</f>
        <v>0.43234100135318</v>
      </c>
    </row>
    <row r="22" spans="1:8" ht="18" customHeight="1" thickBot="1">
      <c r="A22" s="100" t="s">
        <v>100</v>
      </c>
      <c r="B22" s="101" t="str">
        <f>IF(((F21-B21)&gt;0),F21-B21,"----")</f>
        <v>----</v>
      </c>
      <c r="C22" s="101" t="str">
        <f>IF(((G21-C21)&gt;0),G21-C21,"----")</f>
        <v>----</v>
      </c>
      <c r="D22" s="101" t="str">
        <f>IF(((H21-D21)&gt;0),H21-D21,"----")</f>
        <v>----</v>
      </c>
      <c r="E22" s="100" t="s">
        <v>101</v>
      </c>
      <c r="F22" s="101" t="str">
        <f>IF(((B21-F21)&gt;0),B21-F21,"----")</f>
        <v>----</v>
      </c>
      <c r="G22" s="101">
        <f>IF(((C21-G21)&gt;0),C21-G21,"----")</f>
        <v>843</v>
      </c>
      <c r="H22" s="102">
        <f>IF(((D21-H21)&gt;0),D21-H21,"----")</f>
        <v>0.5703653585926928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3">
      <selection activeCell="E26" sqref="E26"/>
    </sheetView>
  </sheetViews>
  <sheetFormatPr defaultColWidth="9.00390625" defaultRowHeight="12.75"/>
  <cols>
    <col min="1" max="1" width="6.50390625" style="62" customWidth="1"/>
    <col min="2" max="2" width="51.125" style="62" customWidth="1"/>
    <col min="3" max="5" width="16.00390625" style="61" customWidth="1"/>
    <col min="6" max="6" width="11.625" style="61" customWidth="1"/>
    <col min="7" max="16384" width="9.375" style="61" customWidth="1"/>
  </cols>
  <sheetData>
    <row r="1" spans="1:5" s="57" customFormat="1" ht="29.25" customHeight="1">
      <c r="A1" s="56" t="s">
        <v>244</v>
      </c>
      <c r="B1" s="63"/>
      <c r="C1" s="64"/>
      <c r="D1" s="64"/>
      <c r="E1" s="64"/>
    </row>
    <row r="2" spans="1:5" s="60" customFormat="1" ht="32.25" customHeight="1">
      <c r="A2" s="65" t="s">
        <v>144</v>
      </c>
      <c r="B2" s="66"/>
      <c r="C2" s="65"/>
      <c r="D2" s="65"/>
      <c r="E2" s="65"/>
    </row>
    <row r="3" spans="1:5" s="60" customFormat="1" ht="35.25" customHeight="1">
      <c r="A3" s="58" t="s">
        <v>249</v>
      </c>
      <c r="B3" s="66"/>
      <c r="C3" s="59"/>
      <c r="D3" s="58"/>
      <c r="E3" s="58"/>
    </row>
    <row r="4" spans="3:5" ht="13.5" customHeight="1" thickBot="1">
      <c r="C4" s="62"/>
      <c r="D4" s="386" t="s">
        <v>56</v>
      </c>
      <c r="E4" s="386"/>
    </row>
    <row r="5" spans="1:6" s="67" customFormat="1" ht="28.5" customHeight="1">
      <c r="A5" s="391" t="s">
        <v>102</v>
      </c>
      <c r="B5" s="393" t="s">
        <v>92</v>
      </c>
      <c r="C5" s="107" t="s">
        <v>142</v>
      </c>
      <c r="D5" s="107" t="s">
        <v>143</v>
      </c>
      <c r="E5" s="395" t="s">
        <v>138</v>
      </c>
      <c r="F5" s="389" t="s">
        <v>188</v>
      </c>
    </row>
    <row r="6" spans="1:6" s="67" customFormat="1" ht="13.5" thickBot="1">
      <c r="A6" s="392"/>
      <c r="B6" s="394"/>
      <c r="C6" s="387" t="s">
        <v>141</v>
      </c>
      <c r="D6" s="388"/>
      <c r="E6" s="396"/>
      <c r="F6" s="390"/>
    </row>
    <row r="7" spans="1:6" s="68" customFormat="1" ht="15" customHeight="1">
      <c r="A7" s="72">
        <v>1</v>
      </c>
      <c r="B7" s="110" t="s">
        <v>94</v>
      </c>
      <c r="C7" s="132"/>
      <c r="D7" s="132"/>
      <c r="E7" s="318"/>
      <c r="F7" s="270"/>
    </row>
    <row r="8" spans="1:6" s="68" customFormat="1" ht="15" customHeight="1">
      <c r="A8" s="73">
        <v>2</v>
      </c>
      <c r="B8" s="111" t="s">
        <v>95</v>
      </c>
      <c r="C8" s="133"/>
      <c r="D8" s="133"/>
      <c r="E8" s="319"/>
      <c r="F8" s="333"/>
    </row>
    <row r="9" spans="1:6" s="68" customFormat="1" ht="15" customHeight="1">
      <c r="A9" s="73">
        <v>3</v>
      </c>
      <c r="B9" s="111" t="s">
        <v>149</v>
      </c>
      <c r="C9" s="133">
        <v>928</v>
      </c>
      <c r="D9" s="133">
        <v>928</v>
      </c>
      <c r="E9" s="319">
        <v>410</v>
      </c>
      <c r="F9" s="333">
        <f>E9/D9</f>
        <v>0.4418103448275862</v>
      </c>
    </row>
    <row r="10" spans="1:6" s="68" customFormat="1" ht="15" customHeight="1">
      <c r="A10" s="73">
        <v>4</v>
      </c>
      <c r="B10" s="111" t="s">
        <v>217</v>
      </c>
      <c r="C10" s="133">
        <v>300</v>
      </c>
      <c r="D10" s="133">
        <v>300</v>
      </c>
      <c r="E10" s="319">
        <v>229</v>
      </c>
      <c r="F10" s="333">
        <f>E10/D10</f>
        <v>0.7633333333333333</v>
      </c>
    </row>
    <row r="11" spans="1:6" s="68" customFormat="1" ht="15" customHeight="1">
      <c r="A11" s="73">
        <v>5</v>
      </c>
      <c r="B11" s="111" t="s">
        <v>216</v>
      </c>
      <c r="C11" s="133"/>
      <c r="D11" s="133"/>
      <c r="E11" s="319"/>
      <c r="F11" s="333"/>
    </row>
    <row r="12" spans="1:6" s="68" customFormat="1" ht="15" customHeight="1">
      <c r="A12" s="73">
        <v>6</v>
      </c>
      <c r="B12" s="111" t="s">
        <v>123</v>
      </c>
      <c r="C12" s="133"/>
      <c r="D12" s="133"/>
      <c r="E12" s="319"/>
      <c r="F12" s="333"/>
    </row>
    <row r="13" spans="1:6" s="68" customFormat="1" ht="15" customHeight="1" thickBot="1">
      <c r="A13" s="74">
        <v>7</v>
      </c>
      <c r="B13" s="112" t="s">
        <v>145</v>
      </c>
      <c r="C13" s="134"/>
      <c r="D13" s="134"/>
      <c r="E13" s="320"/>
      <c r="F13" s="334"/>
    </row>
    <row r="14" spans="1:6" s="69" customFormat="1" ht="18" customHeight="1" thickBot="1">
      <c r="A14" s="75">
        <v>8</v>
      </c>
      <c r="B14" s="113" t="s">
        <v>176</v>
      </c>
      <c r="C14" s="108">
        <f>SUM(C7:C13)</f>
        <v>1228</v>
      </c>
      <c r="D14" s="108">
        <f>SUM(D7:D13)</f>
        <v>1228</v>
      </c>
      <c r="E14" s="321">
        <f>SUM(E7:E13)</f>
        <v>639</v>
      </c>
      <c r="F14" s="335">
        <f>E14/D14</f>
        <v>0.5203583061889251</v>
      </c>
    </row>
    <row r="15" spans="1:6" s="69" customFormat="1" ht="18" customHeight="1">
      <c r="A15" s="76">
        <v>9</v>
      </c>
      <c r="B15" s="114" t="s">
        <v>115</v>
      </c>
      <c r="C15" s="224">
        <v>13818</v>
      </c>
      <c r="D15" s="224"/>
      <c r="E15" s="322"/>
      <c r="F15" s="270"/>
    </row>
    <row r="16" spans="1:6" s="69" customFormat="1" ht="18" customHeight="1" thickBot="1">
      <c r="A16" s="77">
        <v>10</v>
      </c>
      <c r="B16" s="115" t="s">
        <v>107</v>
      </c>
      <c r="C16" s="225"/>
      <c r="D16" s="225"/>
      <c r="E16" s="323"/>
      <c r="F16" s="334"/>
    </row>
    <row r="17" spans="1:6" s="69" customFormat="1" ht="18" customHeight="1" thickBot="1">
      <c r="A17" s="75">
        <v>11</v>
      </c>
      <c r="B17" s="113" t="s">
        <v>150</v>
      </c>
      <c r="C17" s="108">
        <f>C15+C16</f>
        <v>13818</v>
      </c>
      <c r="D17" s="108">
        <f>D15+D16</f>
        <v>0</v>
      </c>
      <c r="E17" s="321">
        <f>E15+E16</f>
        <v>0</v>
      </c>
      <c r="F17" s="302"/>
    </row>
    <row r="18" spans="1:6" s="69" customFormat="1" ht="18" customHeight="1" thickBot="1">
      <c r="A18" s="75">
        <v>12</v>
      </c>
      <c r="B18" s="113" t="s">
        <v>151</v>
      </c>
      <c r="C18" s="108">
        <f>C14+C17</f>
        <v>15046</v>
      </c>
      <c r="D18" s="108">
        <f>D14+D17</f>
        <v>1228</v>
      </c>
      <c r="E18" s="321">
        <f>E14+E17</f>
        <v>639</v>
      </c>
      <c r="F18" s="302">
        <f>E18/D18</f>
        <v>0.5203583061889251</v>
      </c>
    </row>
    <row r="19" spans="1:6" s="68" customFormat="1" ht="15" customHeight="1">
      <c r="A19" s="78">
        <v>13</v>
      </c>
      <c r="B19" s="116" t="s">
        <v>146</v>
      </c>
      <c r="C19" s="109">
        <v>250</v>
      </c>
      <c r="D19" s="109">
        <v>250</v>
      </c>
      <c r="E19" s="324"/>
      <c r="F19" s="270"/>
    </row>
    <row r="20" spans="1:6" s="68" customFormat="1" ht="15" customHeight="1" thickBot="1">
      <c r="A20" s="73">
        <v>14</v>
      </c>
      <c r="B20" s="111" t="s">
        <v>153</v>
      </c>
      <c r="C20" s="209"/>
      <c r="D20" s="209"/>
      <c r="E20" s="325"/>
      <c r="F20" s="334"/>
    </row>
    <row r="21" spans="1:6" s="70" customFormat="1" ht="19.5" customHeight="1" thickBot="1">
      <c r="A21" s="118">
        <v>15</v>
      </c>
      <c r="B21" s="119" t="s">
        <v>152</v>
      </c>
      <c r="C21" s="120">
        <f>C18+C19+C20</f>
        <v>15296</v>
      </c>
      <c r="D21" s="120">
        <f>D18+D19+D20</f>
        <v>1478</v>
      </c>
      <c r="E21" s="326">
        <f>E18+E19+E20</f>
        <v>639</v>
      </c>
      <c r="F21" s="302">
        <f>E21/D21</f>
        <v>0.43234100135318</v>
      </c>
    </row>
    <row r="22" spans="1:6" s="68" customFormat="1" ht="15" customHeight="1">
      <c r="A22" s="73">
        <v>16</v>
      </c>
      <c r="B22" s="111" t="s">
        <v>60</v>
      </c>
      <c r="C22" s="105">
        <v>5</v>
      </c>
      <c r="D22" s="105">
        <v>14</v>
      </c>
      <c r="E22" s="325">
        <v>9</v>
      </c>
      <c r="F22" s="270">
        <f>E22/D22</f>
        <v>0.6428571428571429</v>
      </c>
    </row>
    <row r="23" spans="1:6" s="68" customFormat="1" ht="15" customHeight="1">
      <c r="A23" s="73">
        <v>17</v>
      </c>
      <c r="B23" s="111" t="s">
        <v>177</v>
      </c>
      <c r="C23" s="105"/>
      <c r="D23" s="105"/>
      <c r="E23" s="325"/>
      <c r="F23" s="333"/>
    </row>
    <row r="24" spans="1:6" s="68" customFormat="1" ht="15" customHeight="1">
      <c r="A24" s="73">
        <v>18</v>
      </c>
      <c r="B24" s="117" t="s">
        <v>148</v>
      </c>
      <c r="C24" s="105"/>
      <c r="D24" s="105"/>
      <c r="E24" s="325"/>
      <c r="F24" s="333"/>
    </row>
    <row r="25" spans="1:6" s="68" customFormat="1" ht="15" customHeight="1">
      <c r="A25" s="73">
        <v>19</v>
      </c>
      <c r="B25" s="211" t="s">
        <v>154</v>
      </c>
      <c r="C25" s="105"/>
      <c r="D25" s="105"/>
      <c r="E25" s="325"/>
      <c r="F25" s="333"/>
    </row>
    <row r="26" spans="1:6" s="68" customFormat="1" ht="15" customHeight="1">
      <c r="A26" s="73">
        <v>20</v>
      </c>
      <c r="B26" s="111" t="s">
        <v>178</v>
      </c>
      <c r="C26" s="105">
        <v>831</v>
      </c>
      <c r="D26" s="105">
        <v>822</v>
      </c>
      <c r="E26" s="325">
        <v>831</v>
      </c>
      <c r="F26" s="333">
        <f>E26/D26</f>
        <v>1.010948905109489</v>
      </c>
    </row>
    <row r="27" spans="1:6" s="68" customFormat="1" ht="15" customHeight="1" thickBot="1">
      <c r="A27" s="74">
        <v>21</v>
      </c>
      <c r="B27" s="186" t="s">
        <v>155</v>
      </c>
      <c r="C27" s="106"/>
      <c r="D27" s="106"/>
      <c r="E27" s="327"/>
      <c r="F27" s="334"/>
    </row>
    <row r="28" spans="1:6" s="68" customFormat="1" ht="15" customHeight="1" thickBot="1">
      <c r="A28" s="75">
        <v>22</v>
      </c>
      <c r="B28" s="113" t="s">
        <v>179</v>
      </c>
      <c r="C28" s="135">
        <f>C22+C23+C24+C26</f>
        <v>836</v>
      </c>
      <c r="D28" s="135">
        <f>D22+D23+D24+D26</f>
        <v>836</v>
      </c>
      <c r="E28" s="328">
        <f>E22+E23+E24+E26</f>
        <v>840</v>
      </c>
      <c r="F28" s="302">
        <f>E28/D28</f>
        <v>1.0047846889952152</v>
      </c>
    </row>
    <row r="29" spans="1:6" s="68" customFormat="1" ht="15" customHeight="1">
      <c r="A29" s="78">
        <v>23</v>
      </c>
      <c r="B29" s="116" t="s">
        <v>104</v>
      </c>
      <c r="C29" s="109">
        <v>13818</v>
      </c>
      <c r="D29" s="109"/>
      <c r="E29" s="324"/>
      <c r="F29" s="270"/>
    </row>
    <row r="30" spans="1:6" s="68" customFormat="1" ht="15" customHeight="1" thickBot="1">
      <c r="A30" s="74">
        <v>24</v>
      </c>
      <c r="B30" s="112" t="s">
        <v>105</v>
      </c>
      <c r="C30" s="106"/>
      <c r="D30" s="106"/>
      <c r="E30" s="327"/>
      <c r="F30" s="334"/>
    </row>
    <row r="31" spans="1:6" s="68" customFormat="1" ht="15" customHeight="1" thickBot="1">
      <c r="A31" s="121">
        <v>25</v>
      </c>
      <c r="B31" s="122" t="s">
        <v>156</v>
      </c>
      <c r="C31" s="136">
        <f>C29+C30</f>
        <v>13818</v>
      </c>
      <c r="D31" s="136">
        <f>D29+D30</f>
        <v>0</v>
      </c>
      <c r="E31" s="329">
        <f>E29+E30</f>
        <v>0</v>
      </c>
      <c r="F31" s="302"/>
    </row>
    <row r="32" spans="1:6" s="69" customFormat="1" ht="18" customHeight="1" thickBot="1">
      <c r="A32" s="123">
        <v>26</v>
      </c>
      <c r="B32" s="124" t="s">
        <v>157</v>
      </c>
      <c r="C32" s="137">
        <f>C28+C31</f>
        <v>14654</v>
      </c>
      <c r="D32" s="137">
        <f>D28+D31</f>
        <v>836</v>
      </c>
      <c r="E32" s="330">
        <f>E28+E31</f>
        <v>840</v>
      </c>
      <c r="F32" s="302">
        <f>E32/D32</f>
        <v>1.0047846889952152</v>
      </c>
    </row>
    <row r="33" spans="1:6" s="68" customFormat="1" ht="15" customHeight="1">
      <c r="A33" s="78">
        <v>27</v>
      </c>
      <c r="B33" s="116" t="s">
        <v>76</v>
      </c>
      <c r="C33" s="109">
        <v>642</v>
      </c>
      <c r="D33" s="109">
        <v>642</v>
      </c>
      <c r="E33" s="324">
        <v>642</v>
      </c>
      <c r="F33" s="270">
        <f>E33/D33</f>
        <v>1</v>
      </c>
    </row>
    <row r="34" spans="1:6" s="68" customFormat="1" ht="15" customHeight="1" thickBot="1">
      <c r="A34" s="74">
        <v>28</v>
      </c>
      <c r="B34" s="112" t="s">
        <v>175</v>
      </c>
      <c r="C34" s="209"/>
      <c r="D34" s="209"/>
      <c r="E34" s="327"/>
      <c r="F34" s="334"/>
    </row>
    <row r="35" spans="1:6" s="68" customFormat="1" ht="15" customHeight="1" thickBot="1">
      <c r="A35" s="125">
        <v>29</v>
      </c>
      <c r="B35" s="126" t="s">
        <v>158</v>
      </c>
      <c r="C35" s="138">
        <f>C32+C33+C34</f>
        <v>15296</v>
      </c>
      <c r="D35" s="138">
        <f>D32+D33+D34</f>
        <v>1478</v>
      </c>
      <c r="E35" s="331">
        <f>E32+E33+E34</f>
        <v>1482</v>
      </c>
      <c r="F35" s="302">
        <f>E35/D35</f>
        <v>1.0027063599458728</v>
      </c>
    </row>
    <row r="36" spans="1:6" s="68" customFormat="1" ht="27.75" customHeight="1" thickBot="1">
      <c r="A36" s="75">
        <v>30</v>
      </c>
      <c r="B36" s="127" t="s">
        <v>160</v>
      </c>
      <c r="C36" s="135">
        <f>C28+C33-C14-C19</f>
        <v>0</v>
      </c>
      <c r="D36" s="135">
        <f>D28+D33-D14-D19</f>
        <v>0</v>
      </c>
      <c r="E36" s="328">
        <v>642</v>
      </c>
      <c r="F36" s="302"/>
    </row>
    <row r="37" spans="1:6" s="68" customFormat="1" ht="15" customHeight="1" thickBot="1">
      <c r="A37" s="128">
        <v>31</v>
      </c>
      <c r="B37" s="129" t="s">
        <v>159</v>
      </c>
      <c r="C37" s="139">
        <f>C31-C17</f>
        <v>0</v>
      </c>
      <c r="D37" s="139">
        <f>D31-D17</f>
        <v>0</v>
      </c>
      <c r="E37" s="332">
        <f>E31-E17</f>
        <v>0</v>
      </c>
      <c r="F37" s="302"/>
    </row>
    <row r="38" spans="1:6" s="68" customFormat="1" ht="15" customHeight="1" thickBot="1">
      <c r="A38" s="128">
        <v>32</v>
      </c>
      <c r="B38" s="129" t="s">
        <v>174</v>
      </c>
      <c r="C38" s="210"/>
      <c r="D38" s="210"/>
      <c r="E38" s="332">
        <f>E34-E20</f>
        <v>0</v>
      </c>
      <c r="F38" s="302"/>
    </row>
    <row r="39" ht="15.75">
      <c r="B39" s="71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5.számú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59"/>
  <sheetViews>
    <sheetView zoomScalePageLayoutView="0" workbookViewId="0" topLeftCell="A1">
      <selection activeCell="B70" sqref="B70"/>
    </sheetView>
  </sheetViews>
  <sheetFormatPr defaultColWidth="9.00390625" defaultRowHeight="12.75"/>
  <cols>
    <col min="2" max="2" width="59.625" style="0" customWidth="1"/>
    <col min="3" max="3" width="14.50390625" style="0" customWidth="1"/>
    <col min="4" max="4" width="16.00390625" style="0" customWidth="1"/>
  </cols>
  <sheetData>
    <row r="2" spans="1:4" ht="15.75">
      <c r="A2" s="344"/>
      <c r="B2" s="344"/>
      <c r="C2" s="397" t="s">
        <v>750</v>
      </c>
      <c r="D2" s="397"/>
    </row>
    <row r="3" spans="1:4" ht="15.75">
      <c r="A3" s="344"/>
      <c r="B3" s="344"/>
      <c r="C3" s="344"/>
      <c r="D3" s="344"/>
    </row>
    <row r="4" spans="1:4" ht="12.75">
      <c r="A4" s="398" t="s">
        <v>753</v>
      </c>
      <c r="B4" s="398"/>
      <c r="C4" s="398"/>
      <c r="D4" s="398"/>
    </row>
    <row r="5" spans="1:4" ht="39" customHeight="1">
      <c r="A5" s="398"/>
      <c r="B5" s="398"/>
      <c r="C5" s="398"/>
      <c r="D5" s="398"/>
    </row>
    <row r="8" spans="3:4" ht="38.25">
      <c r="C8" s="345" t="s">
        <v>751</v>
      </c>
      <c r="D8" s="345" t="s">
        <v>752</v>
      </c>
    </row>
    <row r="9" spans="1:4" ht="24.75" customHeight="1">
      <c r="A9" s="343"/>
      <c r="B9" s="343"/>
      <c r="C9" s="343"/>
      <c r="D9" s="343"/>
    </row>
    <row r="10" spans="1:4" ht="15" customHeight="1">
      <c r="A10" s="337" t="s">
        <v>52</v>
      </c>
      <c r="B10" s="338" t="s">
        <v>252</v>
      </c>
      <c r="C10" s="339">
        <v>0</v>
      </c>
      <c r="D10" s="339">
        <v>0</v>
      </c>
    </row>
    <row r="11" spans="1:4" ht="15" customHeight="1">
      <c r="A11" s="337" t="s">
        <v>253</v>
      </c>
      <c r="B11" s="338" t="s">
        <v>254</v>
      </c>
      <c r="C11" s="339">
        <v>0</v>
      </c>
      <c r="D11" s="339">
        <v>0</v>
      </c>
    </row>
    <row r="12" spans="1:4" ht="15" customHeight="1">
      <c r="A12" s="337" t="s">
        <v>255</v>
      </c>
      <c r="B12" s="338" t="s">
        <v>256</v>
      </c>
      <c r="C12" s="339">
        <v>0</v>
      </c>
      <c r="D12" s="339">
        <v>0</v>
      </c>
    </row>
    <row r="13" spans="1:4" ht="15" customHeight="1">
      <c r="A13" s="340" t="s">
        <v>257</v>
      </c>
      <c r="B13" s="341" t="s">
        <v>258</v>
      </c>
      <c r="C13" s="342">
        <v>0</v>
      </c>
      <c r="D13" s="342">
        <v>0</v>
      </c>
    </row>
    <row r="14" spans="1:4" ht="15" customHeight="1">
      <c r="A14" s="337" t="s">
        <v>259</v>
      </c>
      <c r="B14" s="338" t="s">
        <v>260</v>
      </c>
      <c r="C14" s="339">
        <v>0</v>
      </c>
      <c r="D14" s="339">
        <v>0</v>
      </c>
    </row>
    <row r="15" spans="1:4" ht="15" customHeight="1">
      <c r="A15" s="337" t="s">
        <v>261</v>
      </c>
      <c r="B15" s="338" t="s">
        <v>262</v>
      </c>
      <c r="C15" s="339">
        <v>418</v>
      </c>
      <c r="D15" s="339">
        <v>264</v>
      </c>
    </row>
    <row r="16" spans="1:4" ht="15" customHeight="1">
      <c r="A16" s="337" t="s">
        <v>263</v>
      </c>
      <c r="B16" s="338" t="s">
        <v>264</v>
      </c>
      <c r="C16" s="339">
        <v>0</v>
      </c>
      <c r="D16" s="339">
        <v>0</v>
      </c>
    </row>
    <row r="17" spans="1:4" ht="15" customHeight="1">
      <c r="A17" s="337" t="s">
        <v>265</v>
      </c>
      <c r="B17" s="338" t="s">
        <v>266</v>
      </c>
      <c r="C17" s="339">
        <v>0</v>
      </c>
      <c r="D17" s="339">
        <v>0</v>
      </c>
    </row>
    <row r="18" spans="1:4" ht="15" customHeight="1">
      <c r="A18" s="337" t="s">
        <v>267</v>
      </c>
      <c r="B18" s="338" t="s">
        <v>268</v>
      </c>
      <c r="C18" s="339">
        <v>0</v>
      </c>
      <c r="D18" s="339">
        <v>0</v>
      </c>
    </row>
    <row r="19" spans="1:4" ht="15" customHeight="1">
      <c r="A19" s="340" t="s">
        <v>269</v>
      </c>
      <c r="B19" s="341" t="s">
        <v>270</v>
      </c>
      <c r="C19" s="342">
        <v>418</v>
      </c>
      <c r="D19" s="342">
        <v>264</v>
      </c>
    </row>
    <row r="20" spans="1:4" ht="15" customHeight="1">
      <c r="A20" s="337" t="s">
        <v>271</v>
      </c>
      <c r="B20" s="338" t="s">
        <v>272</v>
      </c>
      <c r="C20" s="339">
        <v>0</v>
      </c>
      <c r="D20" s="339">
        <v>0</v>
      </c>
    </row>
    <row r="21" spans="1:4" ht="15" customHeight="1">
      <c r="A21" s="337" t="s">
        <v>273</v>
      </c>
      <c r="B21" s="338" t="s">
        <v>274</v>
      </c>
      <c r="C21" s="339">
        <v>0</v>
      </c>
      <c r="D21" s="339">
        <v>0</v>
      </c>
    </row>
    <row r="22" spans="1:4" ht="15" customHeight="1">
      <c r="A22" s="337" t="s">
        <v>275</v>
      </c>
      <c r="B22" s="338" t="s">
        <v>276</v>
      </c>
      <c r="C22" s="339">
        <v>0</v>
      </c>
      <c r="D22" s="339">
        <v>0</v>
      </c>
    </row>
    <row r="23" spans="1:4" ht="15" customHeight="1">
      <c r="A23" s="337" t="s">
        <v>277</v>
      </c>
      <c r="B23" s="338" t="s">
        <v>278</v>
      </c>
      <c r="C23" s="339">
        <v>0</v>
      </c>
      <c r="D23" s="339">
        <v>0</v>
      </c>
    </row>
    <row r="24" spans="1:4" ht="15" customHeight="1">
      <c r="A24" s="337" t="s">
        <v>279</v>
      </c>
      <c r="B24" s="338" t="s">
        <v>280</v>
      </c>
      <c r="C24" s="339">
        <v>0</v>
      </c>
      <c r="D24" s="339">
        <v>0</v>
      </c>
    </row>
    <row r="25" spans="1:4" ht="15" customHeight="1">
      <c r="A25" s="337" t="s">
        <v>281</v>
      </c>
      <c r="B25" s="338" t="s">
        <v>282</v>
      </c>
      <c r="C25" s="339">
        <v>0</v>
      </c>
      <c r="D25" s="339">
        <v>0</v>
      </c>
    </row>
    <row r="26" spans="1:4" ht="15" customHeight="1">
      <c r="A26" s="337" t="s">
        <v>283</v>
      </c>
      <c r="B26" s="338" t="s">
        <v>284</v>
      </c>
      <c r="C26" s="339">
        <v>0</v>
      </c>
      <c r="D26" s="339">
        <v>0</v>
      </c>
    </row>
    <row r="27" spans="1:4" ht="15" customHeight="1">
      <c r="A27" s="337" t="s">
        <v>285</v>
      </c>
      <c r="B27" s="338" t="s">
        <v>286</v>
      </c>
      <c r="C27" s="339">
        <v>0</v>
      </c>
      <c r="D27" s="339">
        <v>0</v>
      </c>
    </row>
    <row r="28" spans="1:4" ht="15" customHeight="1">
      <c r="A28" s="337" t="s">
        <v>287</v>
      </c>
      <c r="B28" s="338" t="s">
        <v>288</v>
      </c>
      <c r="C28" s="339">
        <v>0</v>
      </c>
      <c r="D28" s="339">
        <v>0</v>
      </c>
    </row>
    <row r="29" spans="1:4" ht="15" customHeight="1">
      <c r="A29" s="337" t="s">
        <v>289</v>
      </c>
      <c r="B29" s="338" t="s">
        <v>290</v>
      </c>
      <c r="C29" s="339">
        <v>0</v>
      </c>
      <c r="D29" s="339">
        <v>0</v>
      </c>
    </row>
    <row r="30" spans="1:4" ht="15" customHeight="1">
      <c r="A30" s="340" t="s">
        <v>291</v>
      </c>
      <c r="B30" s="341" t="s">
        <v>292</v>
      </c>
      <c r="C30" s="342">
        <v>0</v>
      </c>
      <c r="D30" s="342">
        <v>0</v>
      </c>
    </row>
    <row r="31" spans="1:4" ht="15" customHeight="1">
      <c r="A31" s="337" t="s">
        <v>293</v>
      </c>
      <c r="B31" s="338" t="s">
        <v>294</v>
      </c>
      <c r="C31" s="339">
        <v>0</v>
      </c>
      <c r="D31" s="339">
        <v>0</v>
      </c>
    </row>
    <row r="32" spans="1:4" ht="15" customHeight="1">
      <c r="A32" s="337" t="s">
        <v>295</v>
      </c>
      <c r="B32" s="338" t="s">
        <v>296</v>
      </c>
      <c r="C32" s="339">
        <v>0</v>
      </c>
      <c r="D32" s="339">
        <v>0</v>
      </c>
    </row>
    <row r="33" spans="1:4" ht="15" customHeight="1">
      <c r="A33" s="337" t="s">
        <v>297</v>
      </c>
      <c r="B33" s="338" t="s">
        <v>298</v>
      </c>
      <c r="C33" s="339">
        <v>0</v>
      </c>
      <c r="D33" s="339">
        <v>0</v>
      </c>
    </row>
    <row r="34" spans="1:4" ht="15" customHeight="1">
      <c r="A34" s="337" t="s">
        <v>299</v>
      </c>
      <c r="B34" s="338" t="s">
        <v>300</v>
      </c>
      <c r="C34" s="339">
        <v>0</v>
      </c>
      <c r="D34" s="339">
        <v>0</v>
      </c>
    </row>
    <row r="35" spans="1:4" ht="15" customHeight="1">
      <c r="A35" s="337" t="s">
        <v>301</v>
      </c>
      <c r="B35" s="338" t="s">
        <v>302</v>
      </c>
      <c r="C35" s="339">
        <v>0</v>
      </c>
      <c r="D35" s="339">
        <v>0</v>
      </c>
    </row>
    <row r="36" spans="1:4" ht="30.75" customHeight="1">
      <c r="A36" s="340" t="s">
        <v>303</v>
      </c>
      <c r="B36" s="341" t="s">
        <v>304</v>
      </c>
      <c r="C36" s="342">
        <v>0</v>
      </c>
      <c r="D36" s="342">
        <v>0</v>
      </c>
    </row>
    <row r="37" spans="1:4" ht="27" customHeight="1">
      <c r="A37" s="340" t="s">
        <v>305</v>
      </c>
      <c r="B37" s="341" t="s">
        <v>306</v>
      </c>
      <c r="C37" s="342">
        <v>418</v>
      </c>
      <c r="D37" s="342">
        <v>264</v>
      </c>
    </row>
    <row r="38" spans="1:4" ht="15" customHeight="1">
      <c r="A38" s="337" t="s">
        <v>307</v>
      </c>
      <c r="B38" s="338" t="s">
        <v>308</v>
      </c>
      <c r="C38" s="339">
        <v>0</v>
      </c>
      <c r="D38" s="339">
        <v>0</v>
      </c>
    </row>
    <row r="39" spans="1:4" ht="15" customHeight="1">
      <c r="A39" s="337" t="s">
        <v>309</v>
      </c>
      <c r="B39" s="338" t="s">
        <v>310</v>
      </c>
      <c r="C39" s="339">
        <v>0</v>
      </c>
      <c r="D39" s="339">
        <v>0</v>
      </c>
    </row>
    <row r="40" spans="1:4" ht="15" customHeight="1">
      <c r="A40" s="337" t="s">
        <v>311</v>
      </c>
      <c r="B40" s="338" t="s">
        <v>312</v>
      </c>
      <c r="C40" s="339">
        <v>0</v>
      </c>
      <c r="D40" s="339">
        <v>0</v>
      </c>
    </row>
    <row r="41" spans="1:4" ht="15" customHeight="1">
      <c r="A41" s="337" t="s">
        <v>313</v>
      </c>
      <c r="B41" s="338" t="s">
        <v>314</v>
      </c>
      <c r="C41" s="339">
        <v>0</v>
      </c>
      <c r="D41" s="339">
        <v>0</v>
      </c>
    </row>
    <row r="42" spans="1:4" ht="15" customHeight="1">
      <c r="A42" s="337" t="s">
        <v>315</v>
      </c>
      <c r="B42" s="338" t="s">
        <v>316</v>
      </c>
      <c r="C42" s="339">
        <v>0</v>
      </c>
      <c r="D42" s="339">
        <v>0</v>
      </c>
    </row>
    <row r="43" spans="1:4" ht="15" customHeight="1">
      <c r="A43" s="340" t="s">
        <v>317</v>
      </c>
      <c r="B43" s="341" t="s">
        <v>318</v>
      </c>
      <c r="C43" s="342">
        <v>0</v>
      </c>
      <c r="D43" s="342">
        <v>0</v>
      </c>
    </row>
    <row r="44" spans="1:4" ht="15" customHeight="1">
      <c r="A44" s="337" t="s">
        <v>319</v>
      </c>
      <c r="B44" s="338" t="s">
        <v>320</v>
      </c>
      <c r="C44" s="339">
        <v>0</v>
      </c>
      <c r="D44" s="339">
        <v>0</v>
      </c>
    </row>
    <row r="45" spans="1:4" ht="15" customHeight="1">
      <c r="A45" s="337" t="s">
        <v>321</v>
      </c>
      <c r="B45" s="338" t="s">
        <v>322</v>
      </c>
      <c r="C45" s="339">
        <v>0</v>
      </c>
      <c r="D45" s="339">
        <v>0</v>
      </c>
    </row>
    <row r="46" spans="1:4" ht="15" customHeight="1">
      <c r="A46" s="337" t="s">
        <v>323</v>
      </c>
      <c r="B46" s="338" t="s">
        <v>324</v>
      </c>
      <c r="C46" s="339">
        <v>0</v>
      </c>
      <c r="D46" s="339">
        <v>0</v>
      </c>
    </row>
    <row r="47" spans="1:4" ht="15" customHeight="1">
      <c r="A47" s="337" t="s">
        <v>325</v>
      </c>
      <c r="B47" s="338" t="s">
        <v>326</v>
      </c>
      <c r="C47" s="339">
        <v>0</v>
      </c>
      <c r="D47" s="339">
        <v>0</v>
      </c>
    </row>
    <row r="48" spans="1:4" ht="15" customHeight="1">
      <c r="A48" s="337" t="s">
        <v>327</v>
      </c>
      <c r="B48" s="338" t="s">
        <v>328</v>
      </c>
      <c r="C48" s="339">
        <v>0</v>
      </c>
      <c r="D48" s="339">
        <v>0</v>
      </c>
    </row>
    <row r="49" spans="1:4" ht="15" customHeight="1">
      <c r="A49" s="337" t="s">
        <v>329</v>
      </c>
      <c r="B49" s="338" t="s">
        <v>330</v>
      </c>
      <c r="C49" s="339">
        <v>0</v>
      </c>
      <c r="D49" s="339">
        <v>0</v>
      </c>
    </row>
    <row r="50" spans="1:4" ht="15" customHeight="1">
      <c r="A50" s="337" t="s">
        <v>331</v>
      </c>
      <c r="B50" s="338" t="s">
        <v>332</v>
      </c>
      <c r="C50" s="339">
        <v>0</v>
      </c>
      <c r="D50" s="339">
        <v>0</v>
      </c>
    </row>
    <row r="51" spans="1:4" ht="15" customHeight="1">
      <c r="A51" s="340" t="s">
        <v>333</v>
      </c>
      <c r="B51" s="341" t="s">
        <v>334</v>
      </c>
      <c r="C51" s="342">
        <v>0</v>
      </c>
      <c r="D51" s="342">
        <v>0</v>
      </c>
    </row>
    <row r="52" spans="1:4" ht="27" customHeight="1">
      <c r="A52" s="340" t="s">
        <v>335</v>
      </c>
      <c r="B52" s="341" t="s">
        <v>336</v>
      </c>
      <c r="C52" s="342">
        <v>0</v>
      </c>
      <c r="D52" s="342">
        <v>0</v>
      </c>
    </row>
    <row r="53" spans="1:4" ht="15" customHeight="1">
      <c r="A53" s="337" t="s">
        <v>337</v>
      </c>
      <c r="B53" s="338" t="s">
        <v>338</v>
      </c>
      <c r="C53" s="339">
        <v>0</v>
      </c>
      <c r="D53" s="339">
        <v>0</v>
      </c>
    </row>
    <row r="54" spans="1:4" ht="15" customHeight="1">
      <c r="A54" s="337" t="s">
        <v>339</v>
      </c>
      <c r="B54" s="338" t="s">
        <v>340</v>
      </c>
      <c r="C54" s="339">
        <v>0</v>
      </c>
      <c r="D54" s="339">
        <v>0</v>
      </c>
    </row>
    <row r="55" spans="1:4" ht="15" customHeight="1">
      <c r="A55" s="337" t="s">
        <v>341</v>
      </c>
      <c r="B55" s="338" t="s">
        <v>342</v>
      </c>
      <c r="C55" s="339">
        <v>0</v>
      </c>
      <c r="D55" s="339">
        <v>0</v>
      </c>
    </row>
    <row r="56" spans="1:4" ht="15" customHeight="1">
      <c r="A56" s="337" t="s">
        <v>343</v>
      </c>
      <c r="B56" s="338" t="s">
        <v>344</v>
      </c>
      <c r="C56" s="339">
        <v>0</v>
      </c>
      <c r="D56" s="339">
        <v>0</v>
      </c>
    </row>
    <row r="57" spans="1:4" ht="15" customHeight="1">
      <c r="A57" s="340" t="s">
        <v>345</v>
      </c>
      <c r="B57" s="341" t="s">
        <v>346</v>
      </c>
      <c r="C57" s="342">
        <v>0</v>
      </c>
      <c r="D57" s="342">
        <v>0</v>
      </c>
    </row>
    <row r="58" spans="1:4" ht="15" customHeight="1">
      <c r="A58" s="337" t="s">
        <v>347</v>
      </c>
      <c r="B58" s="338" t="s">
        <v>348</v>
      </c>
      <c r="C58" s="339">
        <v>0</v>
      </c>
      <c r="D58" s="339">
        <v>0</v>
      </c>
    </row>
    <row r="59" spans="1:4" ht="15" customHeight="1">
      <c r="A59" s="337" t="s">
        <v>349</v>
      </c>
      <c r="B59" s="338" t="s">
        <v>350</v>
      </c>
      <c r="C59" s="339">
        <v>0</v>
      </c>
      <c r="D59" s="339">
        <v>0</v>
      </c>
    </row>
    <row r="60" spans="1:4" ht="15" customHeight="1">
      <c r="A60" s="337" t="s">
        <v>351</v>
      </c>
      <c r="B60" s="338" t="s">
        <v>352</v>
      </c>
      <c r="C60" s="339">
        <v>0</v>
      </c>
      <c r="D60" s="339">
        <v>0</v>
      </c>
    </row>
    <row r="61" spans="1:4" ht="15" customHeight="1">
      <c r="A61" s="340" t="s">
        <v>353</v>
      </c>
      <c r="B61" s="341" t="s">
        <v>354</v>
      </c>
      <c r="C61" s="342">
        <v>0</v>
      </c>
      <c r="D61" s="342">
        <v>0</v>
      </c>
    </row>
    <row r="62" spans="1:4" ht="15" customHeight="1">
      <c r="A62" s="337" t="s">
        <v>355</v>
      </c>
      <c r="B62" s="338" t="s">
        <v>356</v>
      </c>
      <c r="C62" s="339">
        <v>0</v>
      </c>
      <c r="D62" s="339">
        <v>0</v>
      </c>
    </row>
    <row r="63" spans="1:4" ht="15" customHeight="1">
      <c r="A63" s="337" t="s">
        <v>357</v>
      </c>
      <c r="B63" s="338" t="s">
        <v>358</v>
      </c>
      <c r="C63" s="339">
        <v>0</v>
      </c>
      <c r="D63" s="339">
        <v>0</v>
      </c>
    </row>
    <row r="64" spans="1:4" ht="15" customHeight="1">
      <c r="A64" s="340" t="s">
        <v>359</v>
      </c>
      <c r="B64" s="341" t="s">
        <v>360</v>
      </c>
      <c r="C64" s="342">
        <v>642</v>
      </c>
      <c r="D64" s="342">
        <v>747</v>
      </c>
    </row>
    <row r="65" spans="1:4" ht="15" customHeight="1">
      <c r="A65" s="337" t="s">
        <v>361</v>
      </c>
      <c r="B65" s="338" t="s">
        <v>362</v>
      </c>
      <c r="C65" s="339">
        <v>0</v>
      </c>
      <c r="D65" s="339">
        <v>0</v>
      </c>
    </row>
    <row r="66" spans="1:4" ht="15" customHeight="1">
      <c r="A66" s="337" t="s">
        <v>363</v>
      </c>
      <c r="B66" s="338" t="s">
        <v>364</v>
      </c>
      <c r="C66" s="339">
        <v>0</v>
      </c>
      <c r="D66" s="339">
        <v>0</v>
      </c>
    </row>
    <row r="67" spans="1:4" ht="15" customHeight="1">
      <c r="A67" s="340" t="s">
        <v>365</v>
      </c>
      <c r="B67" s="341" t="s">
        <v>366</v>
      </c>
      <c r="C67" s="342">
        <v>0</v>
      </c>
      <c r="D67" s="342">
        <v>0</v>
      </c>
    </row>
    <row r="68" spans="1:4" ht="15" customHeight="1">
      <c r="A68" s="340" t="s">
        <v>367</v>
      </c>
      <c r="B68" s="341" t="s">
        <v>368</v>
      </c>
      <c r="C68" s="342">
        <v>642</v>
      </c>
      <c r="D68" s="342">
        <v>747</v>
      </c>
    </row>
    <row r="69" spans="1:4" ht="42" customHeight="1">
      <c r="A69" s="337" t="s">
        <v>369</v>
      </c>
      <c r="B69" s="338" t="s">
        <v>370</v>
      </c>
      <c r="C69" s="339">
        <v>0</v>
      </c>
      <c r="D69" s="339">
        <v>0</v>
      </c>
    </row>
    <row r="70" spans="1:4" ht="42.75" customHeight="1">
      <c r="A70" s="337" t="s">
        <v>371</v>
      </c>
      <c r="B70" s="338" t="s">
        <v>372</v>
      </c>
      <c r="C70" s="339">
        <v>0</v>
      </c>
      <c r="D70" s="339">
        <v>0</v>
      </c>
    </row>
    <row r="71" spans="1:4" ht="38.25" customHeight="1">
      <c r="A71" s="337" t="s">
        <v>373</v>
      </c>
      <c r="B71" s="338" t="s">
        <v>374</v>
      </c>
      <c r="C71" s="339">
        <v>0</v>
      </c>
      <c r="D71" s="339">
        <v>0</v>
      </c>
    </row>
    <row r="72" spans="1:4" ht="49.5" customHeight="1">
      <c r="A72" s="337" t="s">
        <v>375</v>
      </c>
      <c r="B72" s="338" t="s">
        <v>376</v>
      </c>
      <c r="C72" s="339">
        <v>0</v>
      </c>
      <c r="D72" s="339">
        <v>0</v>
      </c>
    </row>
    <row r="73" spans="1:4" ht="30" customHeight="1">
      <c r="A73" s="337" t="s">
        <v>377</v>
      </c>
      <c r="B73" s="338" t="s">
        <v>378</v>
      </c>
      <c r="C73" s="339">
        <v>0</v>
      </c>
      <c r="D73" s="339">
        <v>0</v>
      </c>
    </row>
    <row r="74" spans="1:4" ht="30" customHeight="1">
      <c r="A74" s="337" t="s">
        <v>379</v>
      </c>
      <c r="B74" s="338" t="s">
        <v>380</v>
      </c>
      <c r="C74" s="339">
        <v>0</v>
      </c>
      <c r="D74" s="339">
        <v>0</v>
      </c>
    </row>
    <row r="75" spans="1:4" ht="30" customHeight="1">
      <c r="A75" s="337" t="s">
        <v>381</v>
      </c>
      <c r="B75" s="338" t="s">
        <v>382</v>
      </c>
      <c r="C75" s="339">
        <v>0</v>
      </c>
      <c r="D75" s="339">
        <v>0</v>
      </c>
    </row>
    <row r="76" spans="1:4" ht="30" customHeight="1">
      <c r="A76" s="337" t="s">
        <v>383</v>
      </c>
      <c r="B76" s="338" t="s">
        <v>384</v>
      </c>
      <c r="C76" s="339">
        <v>0</v>
      </c>
      <c r="D76" s="339">
        <v>0</v>
      </c>
    </row>
    <row r="77" spans="1:4" ht="30" customHeight="1">
      <c r="A77" s="337" t="s">
        <v>385</v>
      </c>
      <c r="B77" s="338" t="s">
        <v>386</v>
      </c>
      <c r="C77" s="339">
        <v>0</v>
      </c>
      <c r="D77" s="339">
        <v>0</v>
      </c>
    </row>
    <row r="78" spans="1:4" ht="30" customHeight="1">
      <c r="A78" s="337" t="s">
        <v>387</v>
      </c>
      <c r="B78" s="338" t="s">
        <v>388</v>
      </c>
      <c r="C78" s="339">
        <v>0</v>
      </c>
      <c r="D78" s="339">
        <v>0</v>
      </c>
    </row>
    <row r="79" spans="1:4" ht="30" customHeight="1">
      <c r="A79" s="337" t="s">
        <v>389</v>
      </c>
      <c r="B79" s="338" t="s">
        <v>390</v>
      </c>
      <c r="C79" s="339">
        <v>0</v>
      </c>
      <c r="D79" s="339">
        <v>0</v>
      </c>
    </row>
    <row r="80" spans="1:4" ht="30" customHeight="1">
      <c r="A80" s="337" t="s">
        <v>391</v>
      </c>
      <c r="B80" s="338" t="s">
        <v>392</v>
      </c>
      <c r="C80" s="339">
        <v>0</v>
      </c>
      <c r="D80" s="339">
        <v>-2</v>
      </c>
    </row>
    <row r="81" spans="1:4" ht="38.25" customHeight="1">
      <c r="A81" s="337">
        <v>72</v>
      </c>
      <c r="B81" s="338" t="s">
        <v>393</v>
      </c>
      <c r="C81" s="339">
        <v>0</v>
      </c>
      <c r="D81" s="339">
        <v>0</v>
      </c>
    </row>
    <row r="82" spans="1:4" ht="30" customHeight="1">
      <c r="A82" s="337" t="s">
        <v>394</v>
      </c>
      <c r="B82" s="338" t="s">
        <v>395</v>
      </c>
      <c r="C82" s="339">
        <v>0</v>
      </c>
      <c r="D82" s="339">
        <v>0</v>
      </c>
    </row>
    <row r="83" spans="1:4" ht="30" customHeight="1">
      <c r="A83" s="337" t="s">
        <v>396</v>
      </c>
      <c r="B83" s="338" t="s">
        <v>397</v>
      </c>
      <c r="C83" s="339">
        <v>0</v>
      </c>
      <c r="D83" s="339">
        <v>0</v>
      </c>
    </row>
    <row r="84" spans="1:4" ht="30" customHeight="1">
      <c r="A84" s="337" t="s">
        <v>398</v>
      </c>
      <c r="B84" s="338" t="s">
        <v>399</v>
      </c>
      <c r="C84" s="339">
        <v>0</v>
      </c>
      <c r="D84" s="339">
        <v>0</v>
      </c>
    </row>
    <row r="85" spans="1:4" ht="30" customHeight="1">
      <c r="A85" s="337" t="s">
        <v>400</v>
      </c>
      <c r="B85" s="338" t="s">
        <v>401</v>
      </c>
      <c r="C85" s="339">
        <v>0</v>
      </c>
      <c r="D85" s="339">
        <v>0</v>
      </c>
    </row>
    <row r="86" spans="1:4" ht="30" customHeight="1">
      <c r="A86" s="337" t="s">
        <v>402</v>
      </c>
      <c r="B86" s="338" t="s">
        <v>403</v>
      </c>
      <c r="C86" s="339">
        <v>0</v>
      </c>
      <c r="D86" s="339">
        <v>-2</v>
      </c>
    </row>
    <row r="87" spans="1:4" ht="30" customHeight="1">
      <c r="A87" s="337" t="s">
        <v>404</v>
      </c>
      <c r="B87" s="338" t="s">
        <v>405</v>
      </c>
      <c r="C87" s="339">
        <v>0</v>
      </c>
      <c r="D87" s="339">
        <v>0</v>
      </c>
    </row>
    <row r="88" spans="1:4" ht="30" customHeight="1">
      <c r="A88" s="337" t="s">
        <v>406</v>
      </c>
      <c r="B88" s="338" t="s">
        <v>407</v>
      </c>
      <c r="C88" s="339">
        <v>0</v>
      </c>
      <c r="D88" s="339">
        <v>0</v>
      </c>
    </row>
    <row r="89" spans="1:4" ht="30" customHeight="1">
      <c r="A89" s="337" t="s">
        <v>408</v>
      </c>
      <c r="B89" s="338" t="s">
        <v>409</v>
      </c>
      <c r="C89" s="339">
        <v>0</v>
      </c>
      <c r="D89" s="339">
        <v>0</v>
      </c>
    </row>
    <row r="90" spans="1:4" ht="30" customHeight="1">
      <c r="A90" s="337" t="s">
        <v>410</v>
      </c>
      <c r="B90" s="338" t="s">
        <v>411</v>
      </c>
      <c r="C90" s="339">
        <v>0</v>
      </c>
      <c r="D90" s="339">
        <v>0</v>
      </c>
    </row>
    <row r="91" spans="1:4" ht="30" customHeight="1">
      <c r="A91" s="337" t="s">
        <v>412</v>
      </c>
      <c r="B91" s="338" t="s">
        <v>413</v>
      </c>
      <c r="C91" s="339">
        <v>0</v>
      </c>
      <c r="D91" s="339">
        <v>0</v>
      </c>
    </row>
    <row r="92" spans="1:4" ht="30" customHeight="1">
      <c r="A92" s="337" t="s">
        <v>414</v>
      </c>
      <c r="B92" s="338" t="s">
        <v>415</v>
      </c>
      <c r="C92" s="339">
        <v>0</v>
      </c>
      <c r="D92" s="339">
        <v>0</v>
      </c>
    </row>
    <row r="93" spans="1:4" ht="30" customHeight="1">
      <c r="A93" s="337" t="s">
        <v>416</v>
      </c>
      <c r="B93" s="338" t="s">
        <v>417</v>
      </c>
      <c r="C93" s="339">
        <v>0</v>
      </c>
      <c r="D93" s="339">
        <v>0</v>
      </c>
    </row>
    <row r="94" spans="1:4" ht="30" customHeight="1">
      <c r="A94" s="337" t="s">
        <v>418</v>
      </c>
      <c r="B94" s="338" t="s">
        <v>419</v>
      </c>
      <c r="C94" s="339">
        <v>0</v>
      </c>
      <c r="D94" s="339">
        <v>0</v>
      </c>
    </row>
    <row r="95" spans="1:4" ht="30" customHeight="1">
      <c r="A95" s="337" t="s">
        <v>420</v>
      </c>
      <c r="B95" s="338" t="s">
        <v>421</v>
      </c>
      <c r="C95" s="339">
        <v>0</v>
      </c>
      <c r="D95" s="339">
        <v>0</v>
      </c>
    </row>
    <row r="96" spans="1:4" ht="30" customHeight="1">
      <c r="A96" s="337" t="s">
        <v>422</v>
      </c>
      <c r="B96" s="338" t="s">
        <v>423</v>
      </c>
      <c r="C96" s="339">
        <v>0</v>
      </c>
      <c r="D96" s="339">
        <v>0</v>
      </c>
    </row>
    <row r="97" spans="1:4" ht="38.25" customHeight="1">
      <c r="A97" s="337" t="s">
        <v>424</v>
      </c>
      <c r="B97" s="338" t="s">
        <v>425</v>
      </c>
      <c r="C97" s="339">
        <v>0</v>
      </c>
      <c r="D97" s="339">
        <v>0</v>
      </c>
    </row>
    <row r="98" spans="1:4" ht="39.75" customHeight="1">
      <c r="A98" s="337" t="s">
        <v>426</v>
      </c>
      <c r="B98" s="338" t="s">
        <v>427</v>
      </c>
      <c r="C98" s="339">
        <v>0</v>
      </c>
      <c r="D98" s="339">
        <v>0</v>
      </c>
    </row>
    <row r="99" spans="1:4" ht="41.25" customHeight="1">
      <c r="A99" s="337" t="s">
        <v>428</v>
      </c>
      <c r="B99" s="338" t="s">
        <v>429</v>
      </c>
      <c r="C99" s="339">
        <v>0</v>
      </c>
      <c r="D99" s="339">
        <v>0</v>
      </c>
    </row>
    <row r="100" spans="1:4" ht="30" customHeight="1">
      <c r="A100" s="337" t="s">
        <v>430</v>
      </c>
      <c r="B100" s="338" t="s">
        <v>431</v>
      </c>
      <c r="C100" s="339">
        <v>0</v>
      </c>
      <c r="D100" s="339">
        <v>0</v>
      </c>
    </row>
    <row r="101" spans="1:4" ht="40.5" customHeight="1">
      <c r="A101" s="337" t="s">
        <v>432</v>
      </c>
      <c r="B101" s="338" t="s">
        <v>433</v>
      </c>
      <c r="C101" s="339">
        <v>0</v>
      </c>
      <c r="D101" s="339">
        <v>0</v>
      </c>
    </row>
    <row r="102" spans="1:4" ht="39" customHeight="1">
      <c r="A102" s="337" t="s">
        <v>434</v>
      </c>
      <c r="B102" s="338" t="s">
        <v>435</v>
      </c>
      <c r="C102" s="339">
        <v>0</v>
      </c>
      <c r="D102" s="339">
        <v>0</v>
      </c>
    </row>
    <row r="103" spans="1:4" ht="39.75" customHeight="1">
      <c r="A103" s="337" t="s">
        <v>436</v>
      </c>
      <c r="B103" s="338" t="s">
        <v>437</v>
      </c>
      <c r="C103" s="339">
        <v>0</v>
      </c>
      <c r="D103" s="339">
        <v>0</v>
      </c>
    </row>
    <row r="104" spans="1:4" ht="30" customHeight="1">
      <c r="A104" s="337" t="s">
        <v>438</v>
      </c>
      <c r="B104" s="338" t="s">
        <v>439</v>
      </c>
      <c r="C104" s="339">
        <v>0</v>
      </c>
      <c r="D104" s="339">
        <v>0</v>
      </c>
    </row>
    <row r="105" spans="1:4" ht="39.75" customHeight="1">
      <c r="A105" s="337" t="s">
        <v>440</v>
      </c>
      <c r="B105" s="338" t="s">
        <v>441</v>
      </c>
      <c r="C105" s="339">
        <v>0</v>
      </c>
      <c r="D105" s="339">
        <v>0</v>
      </c>
    </row>
    <row r="106" spans="1:4" ht="39.75" customHeight="1">
      <c r="A106" s="337" t="s">
        <v>442</v>
      </c>
      <c r="B106" s="338" t="s">
        <v>443</v>
      </c>
      <c r="C106" s="339">
        <v>0</v>
      </c>
      <c r="D106" s="339">
        <v>0</v>
      </c>
    </row>
    <row r="107" spans="1:4" ht="30" customHeight="1">
      <c r="A107" s="337" t="s">
        <v>444</v>
      </c>
      <c r="B107" s="338" t="s">
        <v>445</v>
      </c>
      <c r="C107" s="339">
        <v>0</v>
      </c>
      <c r="D107" s="339">
        <v>0</v>
      </c>
    </row>
    <row r="108" spans="1:4" ht="30" customHeight="1">
      <c r="A108" s="337" t="s">
        <v>446</v>
      </c>
      <c r="B108" s="338" t="s">
        <v>447</v>
      </c>
      <c r="C108" s="339">
        <v>0</v>
      </c>
      <c r="D108" s="339">
        <v>0</v>
      </c>
    </row>
    <row r="109" spans="1:4" ht="30" customHeight="1">
      <c r="A109" s="337" t="s">
        <v>448</v>
      </c>
      <c r="B109" s="338" t="s">
        <v>449</v>
      </c>
      <c r="C109" s="339">
        <v>0</v>
      </c>
      <c r="D109" s="339">
        <v>0</v>
      </c>
    </row>
    <row r="110" spans="1:4" ht="39" customHeight="1">
      <c r="A110" s="337" t="s">
        <v>450</v>
      </c>
      <c r="B110" s="338" t="s">
        <v>451</v>
      </c>
      <c r="C110" s="339">
        <v>0</v>
      </c>
      <c r="D110" s="339">
        <v>0</v>
      </c>
    </row>
    <row r="111" spans="1:4" ht="39.75" customHeight="1">
      <c r="A111" s="337" t="s">
        <v>452</v>
      </c>
      <c r="B111" s="338" t="s">
        <v>453</v>
      </c>
      <c r="C111" s="339">
        <v>0</v>
      </c>
      <c r="D111" s="339">
        <v>0</v>
      </c>
    </row>
    <row r="112" spans="1:4" ht="15" customHeight="1">
      <c r="A112" s="340" t="s">
        <v>454</v>
      </c>
      <c r="B112" s="341" t="s">
        <v>455</v>
      </c>
      <c r="C112" s="342">
        <v>0</v>
      </c>
      <c r="D112" s="342">
        <v>-381</v>
      </c>
    </row>
    <row r="113" spans="1:4" ht="38.25" customHeight="1">
      <c r="A113" s="337" t="s">
        <v>456</v>
      </c>
      <c r="B113" s="338" t="s">
        <v>457</v>
      </c>
      <c r="C113" s="339">
        <v>0</v>
      </c>
      <c r="D113" s="339">
        <v>0</v>
      </c>
    </row>
    <row r="114" spans="1:4" ht="39.75" customHeight="1">
      <c r="A114" s="337" t="s">
        <v>458</v>
      </c>
      <c r="B114" s="338" t="s">
        <v>459</v>
      </c>
      <c r="C114" s="339">
        <v>0</v>
      </c>
      <c r="D114" s="339">
        <v>0</v>
      </c>
    </row>
    <row r="115" spans="1:4" ht="40.5" customHeight="1">
      <c r="A115" s="337" t="s">
        <v>460</v>
      </c>
      <c r="B115" s="338" t="s">
        <v>461</v>
      </c>
      <c r="C115" s="339">
        <v>0</v>
      </c>
      <c r="D115" s="339">
        <v>0</v>
      </c>
    </row>
    <row r="116" spans="1:4" ht="41.25" customHeight="1">
      <c r="A116" s="337" t="s">
        <v>462</v>
      </c>
      <c r="B116" s="338" t="s">
        <v>463</v>
      </c>
      <c r="C116" s="339">
        <v>0</v>
      </c>
      <c r="D116" s="339">
        <v>0</v>
      </c>
    </row>
    <row r="117" spans="1:4" ht="30" customHeight="1">
      <c r="A117" s="337" t="s">
        <v>464</v>
      </c>
      <c r="B117" s="338" t="s">
        <v>465</v>
      </c>
      <c r="C117" s="339">
        <v>0</v>
      </c>
      <c r="D117" s="339">
        <v>0</v>
      </c>
    </row>
    <row r="118" spans="1:4" ht="30" customHeight="1">
      <c r="A118" s="337" t="s">
        <v>466</v>
      </c>
      <c r="B118" s="338" t="s">
        <v>467</v>
      </c>
      <c r="C118" s="339">
        <v>0</v>
      </c>
      <c r="D118" s="339">
        <v>0</v>
      </c>
    </row>
    <row r="119" spans="1:4" ht="30" customHeight="1">
      <c r="A119" s="337" t="s">
        <v>468</v>
      </c>
      <c r="B119" s="338" t="s">
        <v>469</v>
      </c>
      <c r="C119" s="339">
        <v>0</v>
      </c>
      <c r="D119" s="339">
        <v>0</v>
      </c>
    </row>
    <row r="120" spans="1:4" ht="30" customHeight="1">
      <c r="A120" s="337" t="s">
        <v>470</v>
      </c>
      <c r="B120" s="338" t="s">
        <v>471</v>
      </c>
      <c r="C120" s="339">
        <v>0</v>
      </c>
      <c r="D120" s="339">
        <v>0</v>
      </c>
    </row>
    <row r="121" spans="1:4" ht="30" customHeight="1">
      <c r="A121" s="337" t="s">
        <v>472</v>
      </c>
      <c r="B121" s="338" t="s">
        <v>473</v>
      </c>
      <c r="C121" s="339">
        <v>0</v>
      </c>
      <c r="D121" s="339">
        <v>0</v>
      </c>
    </row>
    <row r="122" spans="1:4" ht="30" customHeight="1">
      <c r="A122" s="337" t="s">
        <v>474</v>
      </c>
      <c r="B122" s="338" t="s">
        <v>475</v>
      </c>
      <c r="C122" s="339">
        <v>0</v>
      </c>
      <c r="D122" s="339">
        <v>0</v>
      </c>
    </row>
    <row r="123" spans="1:4" ht="30" customHeight="1">
      <c r="A123" s="337" t="s">
        <v>476</v>
      </c>
      <c r="B123" s="338" t="s">
        <v>477</v>
      </c>
      <c r="C123" s="339">
        <v>0</v>
      </c>
      <c r="D123" s="339">
        <v>0</v>
      </c>
    </row>
    <row r="124" spans="1:4" ht="30" customHeight="1">
      <c r="A124" s="337" t="s">
        <v>478</v>
      </c>
      <c r="B124" s="338" t="s">
        <v>479</v>
      </c>
      <c r="C124" s="339">
        <v>0</v>
      </c>
      <c r="D124" s="339">
        <v>0</v>
      </c>
    </row>
    <row r="125" spans="1:4" ht="43.5" customHeight="1">
      <c r="A125" s="337" t="s">
        <v>480</v>
      </c>
      <c r="B125" s="338" t="s">
        <v>481</v>
      </c>
      <c r="C125" s="339">
        <v>0</v>
      </c>
      <c r="D125" s="339">
        <v>0</v>
      </c>
    </row>
    <row r="126" spans="1:4" ht="30" customHeight="1">
      <c r="A126" s="337" t="s">
        <v>482</v>
      </c>
      <c r="B126" s="338" t="s">
        <v>483</v>
      </c>
      <c r="C126" s="339">
        <v>0</v>
      </c>
      <c r="D126" s="339">
        <v>0</v>
      </c>
    </row>
    <row r="127" spans="1:4" ht="30" customHeight="1">
      <c r="A127" s="337" t="s">
        <v>484</v>
      </c>
      <c r="B127" s="338" t="s">
        <v>485</v>
      </c>
      <c r="C127" s="339">
        <v>0</v>
      </c>
      <c r="D127" s="339">
        <v>0</v>
      </c>
    </row>
    <row r="128" spans="1:4" ht="30" customHeight="1">
      <c r="A128" s="337" t="s">
        <v>486</v>
      </c>
      <c r="B128" s="338" t="s">
        <v>487</v>
      </c>
      <c r="C128" s="339">
        <v>0</v>
      </c>
      <c r="D128" s="339">
        <v>0</v>
      </c>
    </row>
    <row r="129" spans="1:4" ht="30" customHeight="1">
      <c r="A129" s="337" t="s">
        <v>488</v>
      </c>
      <c r="B129" s="338" t="s">
        <v>489</v>
      </c>
      <c r="C129" s="339">
        <v>0</v>
      </c>
      <c r="D129" s="339">
        <v>0</v>
      </c>
    </row>
    <row r="130" spans="1:4" ht="30" customHeight="1">
      <c r="A130" s="337" t="s">
        <v>490</v>
      </c>
      <c r="B130" s="338" t="s">
        <v>491</v>
      </c>
      <c r="C130" s="339">
        <v>0</v>
      </c>
      <c r="D130" s="339">
        <v>0</v>
      </c>
    </row>
    <row r="131" spans="1:4" ht="30" customHeight="1">
      <c r="A131" s="337" t="s">
        <v>492</v>
      </c>
      <c r="B131" s="338" t="s">
        <v>493</v>
      </c>
      <c r="C131" s="339">
        <v>0</v>
      </c>
      <c r="D131" s="339">
        <v>0</v>
      </c>
    </row>
    <row r="132" spans="1:4" ht="30" customHeight="1">
      <c r="A132" s="337" t="s">
        <v>494</v>
      </c>
      <c r="B132" s="338" t="s">
        <v>495</v>
      </c>
      <c r="C132" s="339">
        <v>0</v>
      </c>
      <c r="D132" s="339">
        <v>0</v>
      </c>
    </row>
    <row r="133" spans="1:4" ht="30" customHeight="1">
      <c r="A133" s="337" t="s">
        <v>496</v>
      </c>
      <c r="B133" s="338" t="s">
        <v>497</v>
      </c>
      <c r="C133" s="339">
        <v>0</v>
      </c>
      <c r="D133" s="339">
        <v>0</v>
      </c>
    </row>
    <row r="134" spans="1:4" ht="30" customHeight="1">
      <c r="A134" s="337" t="s">
        <v>498</v>
      </c>
      <c r="B134" s="338" t="s">
        <v>499</v>
      </c>
      <c r="C134" s="339">
        <v>0</v>
      </c>
      <c r="D134" s="339">
        <v>0</v>
      </c>
    </row>
    <row r="135" spans="1:4" ht="30" customHeight="1">
      <c r="A135" s="337" t="s">
        <v>500</v>
      </c>
      <c r="B135" s="338" t="s">
        <v>501</v>
      </c>
      <c r="C135" s="339">
        <v>0</v>
      </c>
      <c r="D135" s="339">
        <v>0</v>
      </c>
    </row>
    <row r="136" spans="1:4" ht="30" customHeight="1">
      <c r="A136" s="337" t="s">
        <v>502</v>
      </c>
      <c r="B136" s="338" t="s">
        <v>503</v>
      </c>
      <c r="C136" s="339">
        <v>0</v>
      </c>
      <c r="D136" s="339">
        <v>0</v>
      </c>
    </row>
    <row r="137" spans="1:4" ht="30" customHeight="1">
      <c r="A137" s="337" t="s">
        <v>504</v>
      </c>
      <c r="B137" s="338" t="s">
        <v>505</v>
      </c>
      <c r="C137" s="339">
        <v>0</v>
      </c>
      <c r="D137" s="339">
        <v>0</v>
      </c>
    </row>
    <row r="138" spans="1:4" ht="30" customHeight="1">
      <c r="A138" s="337" t="s">
        <v>506</v>
      </c>
      <c r="B138" s="338" t="s">
        <v>507</v>
      </c>
      <c r="C138" s="339">
        <v>0</v>
      </c>
      <c r="D138" s="339">
        <v>0</v>
      </c>
    </row>
    <row r="139" spans="1:4" ht="42" customHeight="1">
      <c r="A139" s="337" t="s">
        <v>508</v>
      </c>
      <c r="B139" s="338" t="s">
        <v>509</v>
      </c>
      <c r="C139" s="339">
        <v>0</v>
      </c>
      <c r="D139" s="339">
        <v>0</v>
      </c>
    </row>
    <row r="140" spans="1:4" ht="30" customHeight="1">
      <c r="A140" s="337" t="s">
        <v>510</v>
      </c>
      <c r="B140" s="338" t="s">
        <v>511</v>
      </c>
      <c r="C140" s="339">
        <v>0</v>
      </c>
      <c r="D140" s="339">
        <v>0</v>
      </c>
    </row>
    <row r="141" spans="1:4" ht="44.25" customHeight="1">
      <c r="A141" s="337" t="s">
        <v>512</v>
      </c>
      <c r="B141" s="338" t="s">
        <v>513</v>
      </c>
      <c r="C141" s="339">
        <v>0</v>
      </c>
      <c r="D141" s="339">
        <v>0</v>
      </c>
    </row>
    <row r="142" spans="1:4" ht="41.25" customHeight="1">
      <c r="A142" s="337" t="s">
        <v>514</v>
      </c>
      <c r="B142" s="338" t="s">
        <v>515</v>
      </c>
      <c r="C142" s="339">
        <v>0</v>
      </c>
      <c r="D142" s="339">
        <v>0</v>
      </c>
    </row>
    <row r="143" spans="1:4" ht="41.25" customHeight="1">
      <c r="A143" s="337" t="s">
        <v>516</v>
      </c>
      <c r="B143" s="338" t="s">
        <v>517</v>
      </c>
      <c r="C143" s="339">
        <v>0</v>
      </c>
      <c r="D143" s="339">
        <v>0</v>
      </c>
    </row>
    <row r="144" spans="1:4" ht="44.25" customHeight="1">
      <c r="A144" s="337" t="s">
        <v>518</v>
      </c>
      <c r="B144" s="338" t="s">
        <v>519</v>
      </c>
      <c r="C144" s="339">
        <v>0</v>
      </c>
      <c r="D144" s="339">
        <v>0</v>
      </c>
    </row>
    <row r="145" spans="1:4" ht="44.25" customHeight="1">
      <c r="A145" s="337" t="s">
        <v>520</v>
      </c>
      <c r="B145" s="338" t="s">
        <v>521</v>
      </c>
      <c r="C145" s="339">
        <v>0</v>
      </c>
      <c r="D145" s="339">
        <v>0</v>
      </c>
    </row>
    <row r="146" spans="1:4" ht="40.5" customHeight="1">
      <c r="A146" s="337" t="s">
        <v>522</v>
      </c>
      <c r="B146" s="338" t="s">
        <v>523</v>
      </c>
      <c r="C146" s="339">
        <v>0</v>
      </c>
      <c r="D146" s="339">
        <v>0</v>
      </c>
    </row>
    <row r="147" spans="1:4" ht="39" customHeight="1">
      <c r="A147" s="337" t="s">
        <v>524</v>
      </c>
      <c r="B147" s="338" t="s">
        <v>525</v>
      </c>
      <c r="C147" s="339">
        <v>0</v>
      </c>
      <c r="D147" s="339">
        <v>0</v>
      </c>
    </row>
    <row r="148" spans="1:4" ht="30" customHeight="1">
      <c r="A148" s="337" t="s">
        <v>526</v>
      </c>
      <c r="B148" s="338" t="s">
        <v>527</v>
      </c>
      <c r="C148" s="339">
        <v>0</v>
      </c>
      <c r="D148" s="339">
        <v>0</v>
      </c>
    </row>
    <row r="149" spans="1:4" ht="38.25" customHeight="1">
      <c r="A149" s="337" t="s">
        <v>528</v>
      </c>
      <c r="B149" s="338" t="s">
        <v>529</v>
      </c>
      <c r="C149" s="339">
        <v>0</v>
      </c>
      <c r="D149" s="339">
        <v>0</v>
      </c>
    </row>
    <row r="150" spans="1:4" ht="30" customHeight="1">
      <c r="A150" s="337" t="s">
        <v>530</v>
      </c>
      <c r="B150" s="338" t="s">
        <v>531</v>
      </c>
      <c r="C150" s="339">
        <v>0</v>
      </c>
      <c r="D150" s="339">
        <v>0</v>
      </c>
    </row>
    <row r="151" spans="1:4" ht="42.75" customHeight="1">
      <c r="A151" s="337" t="s">
        <v>532</v>
      </c>
      <c r="B151" s="338" t="s">
        <v>533</v>
      </c>
      <c r="C151" s="339">
        <v>0</v>
      </c>
      <c r="D151" s="339">
        <v>0</v>
      </c>
    </row>
    <row r="152" spans="1:4" ht="30" customHeight="1">
      <c r="A152" s="340" t="s">
        <v>534</v>
      </c>
      <c r="B152" s="341" t="s">
        <v>535</v>
      </c>
      <c r="C152" s="342">
        <v>0</v>
      </c>
      <c r="D152" s="342">
        <v>0</v>
      </c>
    </row>
    <row r="153" spans="1:4" ht="15" customHeight="1">
      <c r="A153" s="337" t="s">
        <v>536</v>
      </c>
      <c r="B153" s="338" t="s">
        <v>537</v>
      </c>
      <c r="C153" s="339">
        <v>0</v>
      </c>
      <c r="D153" s="339">
        <v>0</v>
      </c>
    </row>
    <row r="154" spans="1:4" ht="15" customHeight="1">
      <c r="A154" s="337" t="s">
        <v>538</v>
      </c>
      <c r="B154" s="338" t="s">
        <v>539</v>
      </c>
      <c r="C154" s="339">
        <v>0</v>
      </c>
      <c r="D154" s="339">
        <v>0</v>
      </c>
    </row>
    <row r="155" spans="1:4" ht="15" customHeight="1">
      <c r="A155" s="337" t="s">
        <v>540</v>
      </c>
      <c r="B155" s="338" t="s">
        <v>541</v>
      </c>
      <c r="C155" s="339">
        <v>0</v>
      </c>
      <c r="D155" s="339">
        <v>0</v>
      </c>
    </row>
    <row r="156" spans="1:4" ht="15" customHeight="1">
      <c r="A156" s="337" t="s">
        <v>542</v>
      </c>
      <c r="B156" s="338" t="s">
        <v>543</v>
      </c>
      <c r="C156" s="339">
        <v>0</v>
      </c>
      <c r="D156" s="339">
        <v>0</v>
      </c>
    </row>
    <row r="157" spans="1:4" ht="15" customHeight="1">
      <c r="A157" s="337" t="s">
        <v>544</v>
      </c>
      <c r="B157" s="338" t="s">
        <v>545</v>
      </c>
      <c r="C157" s="339">
        <v>0</v>
      </c>
      <c r="D157" s="339">
        <v>0</v>
      </c>
    </row>
    <row r="158" spans="1:4" ht="15" customHeight="1">
      <c r="A158" s="337" t="s">
        <v>546</v>
      </c>
      <c r="B158" s="338" t="s">
        <v>547</v>
      </c>
      <c r="C158" s="339">
        <v>0</v>
      </c>
      <c r="D158" s="339">
        <v>0</v>
      </c>
    </row>
    <row r="159" spans="1:4" ht="15" customHeight="1">
      <c r="A159" s="337" t="s">
        <v>548</v>
      </c>
      <c r="B159" s="338" t="s">
        <v>549</v>
      </c>
      <c r="C159" s="339">
        <v>0</v>
      </c>
      <c r="D159" s="339">
        <v>0</v>
      </c>
    </row>
    <row r="160" spans="1:4" ht="15" customHeight="1">
      <c r="A160" s="337" t="s">
        <v>550</v>
      </c>
      <c r="B160" s="338" t="s">
        <v>551</v>
      </c>
      <c r="C160" s="339">
        <v>0</v>
      </c>
      <c r="D160" s="339">
        <v>0</v>
      </c>
    </row>
    <row r="161" spans="1:4" ht="15" customHeight="1">
      <c r="A161" s="337" t="s">
        <v>552</v>
      </c>
      <c r="B161" s="338" t="s">
        <v>553</v>
      </c>
      <c r="C161" s="339">
        <v>0</v>
      </c>
      <c r="D161" s="339">
        <v>0</v>
      </c>
    </row>
    <row r="162" spans="1:4" ht="15" customHeight="1">
      <c r="A162" s="337" t="s">
        <v>554</v>
      </c>
      <c r="B162" s="338" t="s">
        <v>555</v>
      </c>
      <c r="C162" s="339">
        <v>0</v>
      </c>
      <c r="D162" s="339">
        <v>0</v>
      </c>
    </row>
    <row r="163" spans="1:4" ht="30" customHeight="1">
      <c r="A163" s="337" t="s">
        <v>556</v>
      </c>
      <c r="B163" s="338" t="s">
        <v>557</v>
      </c>
      <c r="C163" s="339">
        <v>0</v>
      </c>
      <c r="D163" s="339">
        <v>0</v>
      </c>
    </row>
    <row r="164" spans="1:4" ht="30" customHeight="1">
      <c r="A164" s="337" t="s">
        <v>558</v>
      </c>
      <c r="B164" s="338" t="s">
        <v>559</v>
      </c>
      <c r="C164" s="339">
        <v>0</v>
      </c>
      <c r="D164" s="339">
        <v>0</v>
      </c>
    </row>
    <row r="165" spans="1:4" ht="30" customHeight="1">
      <c r="A165" s="337" t="s">
        <v>560</v>
      </c>
      <c r="B165" s="338" t="s">
        <v>561</v>
      </c>
      <c r="C165" s="339">
        <v>0</v>
      </c>
      <c r="D165" s="339">
        <v>0</v>
      </c>
    </row>
    <row r="166" spans="1:4" ht="30" customHeight="1">
      <c r="A166" s="337" t="s">
        <v>562</v>
      </c>
      <c r="B166" s="338" t="s">
        <v>563</v>
      </c>
      <c r="C166" s="339">
        <v>0</v>
      </c>
      <c r="D166" s="339">
        <v>0</v>
      </c>
    </row>
    <row r="167" spans="1:4" ht="30" customHeight="1">
      <c r="A167" s="337" t="s">
        <v>564</v>
      </c>
      <c r="B167" s="338" t="s">
        <v>565</v>
      </c>
      <c r="C167" s="339">
        <v>0</v>
      </c>
      <c r="D167" s="339">
        <v>0</v>
      </c>
    </row>
    <row r="168" spans="1:4" ht="15" customHeight="1">
      <c r="A168" s="340" t="s">
        <v>566</v>
      </c>
      <c r="B168" s="341" t="s">
        <v>567</v>
      </c>
      <c r="C168" s="342">
        <v>0</v>
      </c>
      <c r="D168" s="342">
        <v>0</v>
      </c>
    </row>
    <row r="169" spans="1:4" ht="15" customHeight="1">
      <c r="A169" s="340" t="s">
        <v>568</v>
      </c>
      <c r="B169" s="341" t="s">
        <v>569</v>
      </c>
      <c r="C169" s="342">
        <v>0</v>
      </c>
      <c r="D169" s="342">
        <v>0</v>
      </c>
    </row>
    <row r="170" spans="1:4" ht="15" customHeight="1">
      <c r="A170" s="337" t="s">
        <v>570</v>
      </c>
      <c r="B170" s="338" t="s">
        <v>571</v>
      </c>
      <c r="C170" s="339">
        <v>0</v>
      </c>
      <c r="D170" s="339">
        <v>0</v>
      </c>
    </row>
    <row r="171" spans="1:4" ht="30" customHeight="1">
      <c r="A171" s="337" t="s">
        <v>572</v>
      </c>
      <c r="B171" s="338" t="s">
        <v>573</v>
      </c>
      <c r="C171" s="339">
        <v>0</v>
      </c>
      <c r="D171" s="339">
        <v>0</v>
      </c>
    </row>
    <row r="172" spans="1:4" ht="15" customHeight="1">
      <c r="A172" s="337" t="s">
        <v>574</v>
      </c>
      <c r="B172" s="338" t="s">
        <v>575</v>
      </c>
      <c r="C172" s="339">
        <v>0</v>
      </c>
      <c r="D172" s="339">
        <v>0</v>
      </c>
    </row>
    <row r="173" spans="1:4" ht="15" customHeight="1">
      <c r="A173" s="337" t="s">
        <v>576</v>
      </c>
      <c r="B173" s="338" t="s">
        <v>577</v>
      </c>
      <c r="C173" s="339">
        <v>0</v>
      </c>
      <c r="D173" s="339">
        <v>0</v>
      </c>
    </row>
    <row r="174" spans="1:4" ht="15" customHeight="1">
      <c r="A174" s="337" t="s">
        <v>578</v>
      </c>
      <c r="B174" s="338" t="s">
        <v>579</v>
      </c>
      <c r="C174" s="339">
        <v>0</v>
      </c>
      <c r="D174" s="339">
        <v>0</v>
      </c>
    </row>
    <row r="175" spans="1:4" ht="15" customHeight="1">
      <c r="A175" s="337" t="s">
        <v>580</v>
      </c>
      <c r="B175" s="338" t="s">
        <v>581</v>
      </c>
      <c r="C175" s="339">
        <v>0</v>
      </c>
      <c r="D175" s="339">
        <v>0</v>
      </c>
    </row>
    <row r="176" spans="1:4" ht="30" customHeight="1">
      <c r="A176" s="340" t="s">
        <v>582</v>
      </c>
      <c r="B176" s="341" t="s">
        <v>583</v>
      </c>
      <c r="C176" s="342">
        <v>0</v>
      </c>
      <c r="D176" s="342">
        <v>96</v>
      </c>
    </row>
    <row r="177" spans="1:4" ht="15" customHeight="1">
      <c r="A177" s="337" t="s">
        <v>584</v>
      </c>
      <c r="B177" s="338" t="s">
        <v>585</v>
      </c>
      <c r="C177" s="339">
        <v>0</v>
      </c>
      <c r="D177" s="339">
        <v>0</v>
      </c>
    </row>
    <row r="178" spans="1:4" ht="15" customHeight="1">
      <c r="A178" s="337" t="s">
        <v>586</v>
      </c>
      <c r="B178" s="338" t="s">
        <v>587</v>
      </c>
      <c r="C178" s="339">
        <v>0</v>
      </c>
      <c r="D178" s="339">
        <v>0</v>
      </c>
    </row>
    <row r="179" spans="1:4" ht="15" customHeight="1">
      <c r="A179" s="337" t="s">
        <v>588</v>
      </c>
      <c r="B179" s="338" t="s">
        <v>589</v>
      </c>
      <c r="C179" s="339">
        <v>0</v>
      </c>
      <c r="D179" s="339">
        <v>0</v>
      </c>
    </row>
    <row r="180" spans="1:4" ht="15" customHeight="1">
      <c r="A180" s="340" t="s">
        <v>590</v>
      </c>
      <c r="B180" s="341" t="s">
        <v>591</v>
      </c>
      <c r="C180" s="342">
        <v>0</v>
      </c>
      <c r="D180" s="342">
        <v>0</v>
      </c>
    </row>
    <row r="181" spans="1:4" ht="15" customHeight="1">
      <c r="A181" s="340" t="s">
        <v>592</v>
      </c>
      <c r="B181" s="341" t="s">
        <v>593</v>
      </c>
      <c r="C181" s="342">
        <v>1060</v>
      </c>
      <c r="D181" s="342">
        <v>1107</v>
      </c>
    </row>
    <row r="182" spans="1:4" ht="15" customHeight="1">
      <c r="A182" s="337" t="s">
        <v>594</v>
      </c>
      <c r="B182" s="338" t="s">
        <v>595</v>
      </c>
      <c r="C182" s="339">
        <v>0</v>
      </c>
      <c r="D182" s="339">
        <v>0</v>
      </c>
    </row>
    <row r="183" spans="1:4" ht="15" customHeight="1">
      <c r="A183" s="337" t="s">
        <v>596</v>
      </c>
      <c r="B183" s="338" t="s">
        <v>597</v>
      </c>
      <c r="C183" s="339">
        <v>0</v>
      </c>
      <c r="D183" s="339">
        <v>0</v>
      </c>
    </row>
    <row r="184" spans="1:4" ht="15" customHeight="1">
      <c r="A184" s="337" t="s">
        <v>598</v>
      </c>
      <c r="B184" s="338" t="s">
        <v>599</v>
      </c>
      <c r="C184" s="339">
        <v>642</v>
      </c>
      <c r="D184" s="339">
        <v>642</v>
      </c>
    </row>
    <row r="185" spans="1:4" ht="15" customHeight="1">
      <c r="A185" s="337" t="s">
        <v>600</v>
      </c>
      <c r="B185" s="338" t="s">
        <v>601</v>
      </c>
      <c r="C185" s="339">
        <v>418</v>
      </c>
      <c r="D185" s="339">
        <v>418</v>
      </c>
    </row>
    <row r="186" spans="1:4" ht="15" customHeight="1">
      <c r="A186" s="337" t="s">
        <v>602</v>
      </c>
      <c r="B186" s="338" t="s">
        <v>603</v>
      </c>
      <c r="C186" s="339">
        <v>0</v>
      </c>
      <c r="D186" s="339">
        <v>0</v>
      </c>
    </row>
    <row r="187" spans="1:4" ht="15" customHeight="1">
      <c r="A187" s="337" t="s">
        <v>604</v>
      </c>
      <c r="B187" s="338" t="s">
        <v>605</v>
      </c>
      <c r="C187" s="339">
        <v>0</v>
      </c>
      <c r="D187" s="339">
        <v>47</v>
      </c>
    </row>
    <row r="188" spans="1:4" ht="15" customHeight="1">
      <c r="A188" s="340" t="s">
        <v>606</v>
      </c>
      <c r="B188" s="341" t="s">
        <v>607</v>
      </c>
      <c r="C188" s="342">
        <v>1060</v>
      </c>
      <c r="D188" s="342">
        <v>1107</v>
      </c>
    </row>
    <row r="189" spans="1:4" ht="30" customHeight="1">
      <c r="A189" s="337" t="s">
        <v>608</v>
      </c>
      <c r="B189" s="338" t="s">
        <v>609</v>
      </c>
      <c r="C189" s="339">
        <v>0</v>
      </c>
      <c r="D189" s="339">
        <v>0</v>
      </c>
    </row>
    <row r="190" spans="1:4" ht="42" customHeight="1">
      <c r="A190" s="337" t="s">
        <v>610</v>
      </c>
      <c r="B190" s="338" t="s">
        <v>611</v>
      </c>
      <c r="C190" s="339">
        <v>0</v>
      </c>
      <c r="D190" s="339">
        <v>0</v>
      </c>
    </row>
    <row r="191" spans="1:4" ht="30" customHeight="1">
      <c r="A191" s="337" t="s">
        <v>612</v>
      </c>
      <c r="B191" s="338" t="s">
        <v>613</v>
      </c>
      <c r="C191" s="339">
        <v>0</v>
      </c>
      <c r="D191" s="339">
        <v>0</v>
      </c>
    </row>
    <row r="192" spans="1:4" ht="30" customHeight="1">
      <c r="A192" s="337" t="s">
        <v>614</v>
      </c>
      <c r="B192" s="338" t="s">
        <v>615</v>
      </c>
      <c r="C192" s="339">
        <v>0</v>
      </c>
      <c r="D192" s="339">
        <v>0</v>
      </c>
    </row>
    <row r="193" spans="1:4" ht="30" customHeight="1">
      <c r="A193" s="337" t="s">
        <v>616</v>
      </c>
      <c r="B193" s="338" t="s">
        <v>617</v>
      </c>
      <c r="C193" s="339">
        <v>0</v>
      </c>
      <c r="D193" s="339">
        <v>0</v>
      </c>
    </row>
    <row r="194" spans="1:4" ht="38.25" customHeight="1">
      <c r="A194" s="337" t="s">
        <v>618</v>
      </c>
      <c r="B194" s="338" t="s">
        <v>619</v>
      </c>
      <c r="C194" s="339">
        <v>0</v>
      </c>
      <c r="D194" s="339">
        <v>0</v>
      </c>
    </row>
    <row r="195" spans="1:4" ht="30" customHeight="1">
      <c r="A195" s="337" t="s">
        <v>620</v>
      </c>
      <c r="B195" s="338" t="s">
        <v>621</v>
      </c>
      <c r="C195" s="339">
        <v>0</v>
      </c>
      <c r="D195" s="339">
        <v>0</v>
      </c>
    </row>
    <row r="196" spans="1:4" ht="15" customHeight="1">
      <c r="A196" s="337" t="s">
        <v>622</v>
      </c>
      <c r="B196" s="338" t="s">
        <v>623</v>
      </c>
      <c r="C196" s="339">
        <v>0</v>
      </c>
      <c r="D196" s="339">
        <v>0</v>
      </c>
    </row>
    <row r="197" spans="1:4" ht="15" customHeight="1">
      <c r="A197" s="337" t="s">
        <v>624</v>
      </c>
      <c r="B197" s="338" t="s">
        <v>625</v>
      </c>
      <c r="C197" s="339">
        <v>0</v>
      </c>
      <c r="D197" s="339">
        <v>0</v>
      </c>
    </row>
    <row r="198" spans="1:4" ht="30" customHeight="1">
      <c r="A198" s="337" t="s">
        <v>626</v>
      </c>
      <c r="B198" s="338" t="s">
        <v>627</v>
      </c>
      <c r="C198" s="339">
        <v>0</v>
      </c>
      <c r="D198" s="339">
        <v>0</v>
      </c>
    </row>
    <row r="199" spans="1:4" ht="39.75" customHeight="1">
      <c r="A199" s="337" t="s">
        <v>628</v>
      </c>
      <c r="B199" s="338" t="s">
        <v>629</v>
      </c>
      <c r="C199" s="339">
        <v>0</v>
      </c>
      <c r="D199" s="339">
        <v>0</v>
      </c>
    </row>
    <row r="200" spans="1:4" ht="30" customHeight="1">
      <c r="A200" s="337" t="s">
        <v>630</v>
      </c>
      <c r="B200" s="338" t="s">
        <v>631</v>
      </c>
      <c r="C200" s="339">
        <v>0</v>
      </c>
      <c r="D200" s="339">
        <v>0</v>
      </c>
    </row>
    <row r="201" spans="1:4" ht="30" customHeight="1">
      <c r="A201" s="337" t="s">
        <v>632</v>
      </c>
      <c r="B201" s="338" t="s">
        <v>633</v>
      </c>
      <c r="C201" s="339">
        <v>0</v>
      </c>
      <c r="D201" s="339">
        <v>0</v>
      </c>
    </row>
    <row r="202" spans="1:4" ht="39" customHeight="1">
      <c r="A202" s="337" t="s">
        <v>634</v>
      </c>
      <c r="B202" s="338" t="s">
        <v>635</v>
      </c>
      <c r="C202" s="339">
        <v>0</v>
      </c>
      <c r="D202" s="339">
        <v>0</v>
      </c>
    </row>
    <row r="203" spans="1:4" ht="38.25" customHeight="1">
      <c r="A203" s="337" t="s">
        <v>636</v>
      </c>
      <c r="B203" s="338" t="s">
        <v>637</v>
      </c>
      <c r="C203" s="339">
        <v>0</v>
      </c>
      <c r="D203" s="339">
        <v>0</v>
      </c>
    </row>
    <row r="204" spans="1:4" ht="30" customHeight="1">
      <c r="A204" s="337" t="s">
        <v>638</v>
      </c>
      <c r="B204" s="338" t="s">
        <v>639</v>
      </c>
      <c r="C204" s="339">
        <v>0</v>
      </c>
      <c r="D204" s="339">
        <v>0</v>
      </c>
    </row>
    <row r="205" spans="1:4" ht="30" customHeight="1">
      <c r="A205" s="337" t="s">
        <v>640</v>
      </c>
      <c r="B205" s="338" t="s">
        <v>641</v>
      </c>
      <c r="C205" s="339">
        <v>0</v>
      </c>
      <c r="D205" s="339">
        <v>0</v>
      </c>
    </row>
    <row r="206" spans="1:4" ht="30" customHeight="1">
      <c r="A206" s="337" t="s">
        <v>642</v>
      </c>
      <c r="B206" s="338" t="s">
        <v>643</v>
      </c>
      <c r="C206" s="339">
        <v>0</v>
      </c>
      <c r="D206" s="339">
        <v>0</v>
      </c>
    </row>
    <row r="207" spans="1:4" ht="30" customHeight="1">
      <c r="A207" s="337" t="s">
        <v>644</v>
      </c>
      <c r="B207" s="338" t="s">
        <v>645</v>
      </c>
      <c r="C207" s="339">
        <v>0</v>
      </c>
      <c r="D207" s="339">
        <v>0</v>
      </c>
    </row>
    <row r="208" spans="1:4" ht="30" customHeight="1">
      <c r="A208" s="337" t="s">
        <v>646</v>
      </c>
      <c r="B208" s="338" t="s">
        <v>647</v>
      </c>
      <c r="C208" s="339">
        <v>0</v>
      </c>
      <c r="D208" s="339">
        <v>0</v>
      </c>
    </row>
    <row r="209" spans="1:4" ht="30" customHeight="1">
      <c r="A209" s="337" t="s">
        <v>648</v>
      </c>
      <c r="B209" s="338" t="s">
        <v>649</v>
      </c>
      <c r="C209" s="339">
        <v>0</v>
      </c>
      <c r="D209" s="339">
        <v>0</v>
      </c>
    </row>
    <row r="210" spans="1:4" ht="30" customHeight="1">
      <c r="A210" s="337" t="s">
        <v>650</v>
      </c>
      <c r="B210" s="338" t="s">
        <v>651</v>
      </c>
      <c r="C210" s="339">
        <v>0</v>
      </c>
      <c r="D210" s="339">
        <v>0</v>
      </c>
    </row>
    <row r="211" spans="1:4" ht="38.25" customHeight="1">
      <c r="A211" s="337" t="s">
        <v>652</v>
      </c>
      <c r="B211" s="338" t="s">
        <v>653</v>
      </c>
      <c r="C211" s="339">
        <v>0</v>
      </c>
      <c r="D211" s="339">
        <v>0</v>
      </c>
    </row>
    <row r="212" spans="1:4" ht="30" customHeight="1">
      <c r="A212" s="337" t="s">
        <v>654</v>
      </c>
      <c r="B212" s="338" t="s">
        <v>655</v>
      </c>
      <c r="C212" s="339">
        <v>0</v>
      </c>
      <c r="D212" s="339">
        <v>0</v>
      </c>
    </row>
    <row r="213" spans="1:4" ht="30" customHeight="1">
      <c r="A213" s="337" t="s">
        <v>656</v>
      </c>
      <c r="B213" s="338" t="s">
        <v>657</v>
      </c>
      <c r="C213" s="339">
        <v>0</v>
      </c>
      <c r="D213" s="339">
        <v>0</v>
      </c>
    </row>
    <row r="214" spans="1:4" ht="41.25" customHeight="1">
      <c r="A214" s="337" t="s">
        <v>658</v>
      </c>
      <c r="B214" s="338" t="s">
        <v>659</v>
      </c>
      <c r="C214" s="339">
        <v>0</v>
      </c>
      <c r="D214" s="339">
        <v>0</v>
      </c>
    </row>
    <row r="215" spans="1:4" ht="15" customHeight="1">
      <c r="A215" s="340" t="s">
        <v>660</v>
      </c>
      <c r="B215" s="341" t="s">
        <v>661</v>
      </c>
      <c r="C215" s="342">
        <v>0</v>
      </c>
      <c r="D215" s="342">
        <v>0</v>
      </c>
    </row>
    <row r="216" spans="1:4" ht="30" customHeight="1">
      <c r="A216" s="337" t="s">
        <v>662</v>
      </c>
      <c r="B216" s="338" t="s">
        <v>663</v>
      </c>
      <c r="C216" s="339">
        <v>0</v>
      </c>
      <c r="D216" s="339">
        <v>0</v>
      </c>
    </row>
    <row r="217" spans="1:4" ht="30" customHeight="1">
      <c r="A217" s="337" t="s">
        <v>664</v>
      </c>
      <c r="B217" s="338" t="s">
        <v>665</v>
      </c>
      <c r="C217" s="339">
        <v>0</v>
      </c>
      <c r="D217" s="339">
        <v>0</v>
      </c>
    </row>
    <row r="218" spans="1:4" ht="30" customHeight="1">
      <c r="A218" s="337" t="s">
        <v>666</v>
      </c>
      <c r="B218" s="338" t="s">
        <v>667</v>
      </c>
      <c r="C218" s="339">
        <v>0</v>
      </c>
      <c r="D218" s="339">
        <v>0</v>
      </c>
    </row>
    <row r="219" spans="1:4" ht="30" customHeight="1">
      <c r="A219" s="337" t="s">
        <v>668</v>
      </c>
      <c r="B219" s="338" t="s">
        <v>669</v>
      </c>
      <c r="C219" s="339">
        <v>0</v>
      </c>
      <c r="D219" s="339">
        <v>0</v>
      </c>
    </row>
    <row r="220" spans="1:4" ht="30" customHeight="1">
      <c r="A220" s="337" t="s">
        <v>670</v>
      </c>
      <c r="B220" s="338" t="s">
        <v>671</v>
      </c>
      <c r="C220" s="339">
        <v>0</v>
      </c>
      <c r="D220" s="339">
        <v>0</v>
      </c>
    </row>
    <row r="221" spans="1:4" ht="37.5" customHeight="1">
      <c r="A221" s="337" t="s">
        <v>672</v>
      </c>
      <c r="B221" s="338" t="s">
        <v>673</v>
      </c>
      <c r="C221" s="339">
        <v>0</v>
      </c>
      <c r="D221" s="339">
        <v>0</v>
      </c>
    </row>
    <row r="222" spans="1:4" ht="30" customHeight="1">
      <c r="A222" s="337" t="s">
        <v>674</v>
      </c>
      <c r="B222" s="338" t="s">
        <v>675</v>
      </c>
      <c r="C222" s="339">
        <v>0</v>
      </c>
      <c r="D222" s="339">
        <v>0</v>
      </c>
    </row>
    <row r="223" spans="1:4" ht="30" customHeight="1">
      <c r="A223" s="337" t="s">
        <v>676</v>
      </c>
      <c r="B223" s="338" t="s">
        <v>677</v>
      </c>
      <c r="C223" s="339">
        <v>0</v>
      </c>
      <c r="D223" s="339">
        <v>0</v>
      </c>
    </row>
    <row r="224" spans="1:4" ht="15" customHeight="1">
      <c r="A224" s="337" t="s">
        <v>678</v>
      </c>
      <c r="B224" s="338" t="s">
        <v>679</v>
      </c>
      <c r="C224" s="339">
        <v>0</v>
      </c>
      <c r="D224" s="339">
        <v>0</v>
      </c>
    </row>
    <row r="225" spans="1:4" ht="30" customHeight="1">
      <c r="A225" s="337" t="s">
        <v>680</v>
      </c>
      <c r="B225" s="338" t="s">
        <v>681</v>
      </c>
      <c r="C225" s="339">
        <v>0</v>
      </c>
      <c r="D225" s="339">
        <v>0</v>
      </c>
    </row>
    <row r="226" spans="1:4" ht="53.25" customHeight="1">
      <c r="A226" s="337" t="s">
        <v>682</v>
      </c>
      <c r="B226" s="338" t="s">
        <v>683</v>
      </c>
      <c r="C226" s="339">
        <v>0</v>
      </c>
      <c r="D226" s="339">
        <v>0</v>
      </c>
    </row>
    <row r="227" spans="1:4" ht="39" customHeight="1">
      <c r="A227" s="337" t="s">
        <v>684</v>
      </c>
      <c r="B227" s="338" t="s">
        <v>685</v>
      </c>
      <c r="C227" s="339">
        <v>0</v>
      </c>
      <c r="D227" s="339">
        <v>0</v>
      </c>
    </row>
    <row r="228" spans="1:4" ht="30" customHeight="1">
      <c r="A228" s="337" t="s">
        <v>686</v>
      </c>
      <c r="B228" s="338" t="s">
        <v>687</v>
      </c>
      <c r="C228" s="339">
        <v>0</v>
      </c>
      <c r="D228" s="339">
        <v>0</v>
      </c>
    </row>
    <row r="229" spans="1:4" ht="39" customHeight="1">
      <c r="A229" s="337" t="s">
        <v>688</v>
      </c>
      <c r="B229" s="338" t="s">
        <v>689</v>
      </c>
      <c r="C229" s="339">
        <v>0</v>
      </c>
      <c r="D229" s="339">
        <v>0</v>
      </c>
    </row>
    <row r="230" spans="1:4" ht="30" customHeight="1">
      <c r="A230" s="337" t="s">
        <v>690</v>
      </c>
      <c r="B230" s="338" t="s">
        <v>691</v>
      </c>
      <c r="C230" s="339">
        <v>0</v>
      </c>
      <c r="D230" s="339">
        <v>0</v>
      </c>
    </row>
    <row r="231" spans="1:4" ht="30" customHeight="1">
      <c r="A231" s="337" t="s">
        <v>692</v>
      </c>
      <c r="B231" s="338" t="s">
        <v>693</v>
      </c>
      <c r="C231" s="339">
        <v>0</v>
      </c>
      <c r="D231" s="339">
        <v>0</v>
      </c>
    </row>
    <row r="232" spans="1:4" ht="39.75" customHeight="1">
      <c r="A232" s="337" t="s">
        <v>694</v>
      </c>
      <c r="B232" s="338" t="s">
        <v>695</v>
      </c>
      <c r="C232" s="339">
        <v>0</v>
      </c>
      <c r="D232" s="339">
        <v>0</v>
      </c>
    </row>
    <row r="233" spans="1:4" ht="30" customHeight="1">
      <c r="A233" s="337" t="s">
        <v>696</v>
      </c>
      <c r="B233" s="338" t="s">
        <v>697</v>
      </c>
      <c r="C233" s="339">
        <v>0</v>
      </c>
      <c r="D233" s="339">
        <v>0</v>
      </c>
    </row>
    <row r="234" spans="1:4" ht="30" customHeight="1">
      <c r="A234" s="337" t="s">
        <v>698</v>
      </c>
      <c r="B234" s="338" t="s">
        <v>699</v>
      </c>
      <c r="C234" s="339">
        <v>0</v>
      </c>
      <c r="D234" s="339">
        <v>0</v>
      </c>
    </row>
    <row r="235" spans="1:4" ht="39.75" customHeight="1">
      <c r="A235" s="337" t="s">
        <v>700</v>
      </c>
      <c r="B235" s="338" t="s">
        <v>701</v>
      </c>
      <c r="C235" s="339">
        <v>0</v>
      </c>
      <c r="D235" s="339">
        <v>0</v>
      </c>
    </row>
    <row r="236" spans="1:4" ht="39" customHeight="1">
      <c r="A236" s="337" t="s">
        <v>702</v>
      </c>
      <c r="B236" s="338" t="s">
        <v>703</v>
      </c>
      <c r="C236" s="339">
        <v>0</v>
      </c>
      <c r="D236" s="339">
        <v>0</v>
      </c>
    </row>
    <row r="237" spans="1:4" ht="30" customHeight="1">
      <c r="A237" s="337" t="s">
        <v>704</v>
      </c>
      <c r="B237" s="338" t="s">
        <v>705</v>
      </c>
      <c r="C237" s="339">
        <v>0</v>
      </c>
      <c r="D237" s="339">
        <v>0</v>
      </c>
    </row>
    <row r="238" spans="1:4" ht="30" customHeight="1">
      <c r="A238" s="340" t="s">
        <v>706</v>
      </c>
      <c r="B238" s="341" t="s">
        <v>707</v>
      </c>
      <c r="C238" s="342">
        <v>0</v>
      </c>
      <c r="D238" s="342">
        <v>0</v>
      </c>
    </row>
    <row r="239" spans="1:4" ht="15" customHeight="1">
      <c r="A239" s="337" t="s">
        <v>708</v>
      </c>
      <c r="B239" s="338" t="s">
        <v>709</v>
      </c>
      <c r="C239" s="339">
        <v>0</v>
      </c>
      <c r="D239" s="339">
        <v>0</v>
      </c>
    </row>
    <row r="240" spans="1:4" ht="15" customHeight="1">
      <c r="A240" s="337" t="s">
        <v>710</v>
      </c>
      <c r="B240" s="338" t="s">
        <v>711</v>
      </c>
      <c r="C240" s="339">
        <v>0</v>
      </c>
      <c r="D240" s="339">
        <v>0</v>
      </c>
    </row>
    <row r="241" spans="1:4" ht="15" customHeight="1">
      <c r="A241" s="337" t="s">
        <v>712</v>
      </c>
      <c r="B241" s="338" t="s">
        <v>713</v>
      </c>
      <c r="C241" s="339">
        <v>0</v>
      </c>
      <c r="D241" s="339">
        <v>0</v>
      </c>
    </row>
    <row r="242" spans="1:4" ht="30" customHeight="1">
      <c r="A242" s="337" t="s">
        <v>714</v>
      </c>
      <c r="B242" s="338" t="s">
        <v>715</v>
      </c>
      <c r="C242" s="339">
        <v>0</v>
      </c>
      <c r="D242" s="339">
        <v>0</v>
      </c>
    </row>
    <row r="243" spans="1:4" ht="15" customHeight="1">
      <c r="A243" s="337" t="s">
        <v>716</v>
      </c>
      <c r="B243" s="338" t="s">
        <v>717</v>
      </c>
      <c r="C243" s="339">
        <v>0</v>
      </c>
      <c r="D243" s="339">
        <v>0</v>
      </c>
    </row>
    <row r="244" spans="1:4" ht="15" customHeight="1">
      <c r="A244" s="337" t="s">
        <v>718</v>
      </c>
      <c r="B244" s="338" t="s">
        <v>719</v>
      </c>
      <c r="C244" s="339">
        <v>0</v>
      </c>
      <c r="D244" s="339">
        <v>0</v>
      </c>
    </row>
    <row r="245" spans="1:4" ht="15" customHeight="1">
      <c r="A245" s="337" t="s">
        <v>720</v>
      </c>
      <c r="B245" s="338" t="s">
        <v>721</v>
      </c>
      <c r="C245" s="339">
        <v>0</v>
      </c>
      <c r="D245" s="339">
        <v>0</v>
      </c>
    </row>
    <row r="246" spans="1:4" ht="30" customHeight="1">
      <c r="A246" s="337" t="s">
        <v>722</v>
      </c>
      <c r="B246" s="338" t="s">
        <v>723</v>
      </c>
      <c r="C246" s="339">
        <v>0</v>
      </c>
      <c r="D246" s="339">
        <v>0</v>
      </c>
    </row>
    <row r="247" spans="1:4" ht="30" customHeight="1">
      <c r="A247" s="337" t="s">
        <v>724</v>
      </c>
      <c r="B247" s="338" t="s">
        <v>725</v>
      </c>
      <c r="C247" s="339">
        <v>0</v>
      </c>
      <c r="D247" s="339">
        <v>0</v>
      </c>
    </row>
    <row r="248" spans="1:4" ht="30" customHeight="1">
      <c r="A248" s="337" t="s">
        <v>726</v>
      </c>
      <c r="B248" s="338" t="s">
        <v>727</v>
      </c>
      <c r="C248" s="339">
        <v>0</v>
      </c>
      <c r="D248" s="339">
        <v>0</v>
      </c>
    </row>
    <row r="249" spans="1:4" ht="30" customHeight="1">
      <c r="A249" s="337" t="s">
        <v>728</v>
      </c>
      <c r="B249" s="338" t="s">
        <v>729</v>
      </c>
      <c r="C249" s="339">
        <v>0</v>
      </c>
      <c r="D249" s="339">
        <v>0</v>
      </c>
    </row>
    <row r="250" spans="1:4" ht="30" customHeight="1">
      <c r="A250" s="337" t="s">
        <v>730</v>
      </c>
      <c r="B250" s="338" t="s">
        <v>731</v>
      </c>
      <c r="C250" s="339">
        <v>0</v>
      </c>
      <c r="D250" s="339">
        <v>0</v>
      </c>
    </row>
    <row r="251" spans="1:4" ht="30" customHeight="1">
      <c r="A251" s="337" t="s">
        <v>732</v>
      </c>
      <c r="B251" s="338" t="s">
        <v>733</v>
      </c>
      <c r="C251" s="339">
        <v>0</v>
      </c>
      <c r="D251" s="339">
        <v>0</v>
      </c>
    </row>
    <row r="252" spans="1:4" ht="30" customHeight="1">
      <c r="A252" s="340" t="s">
        <v>734</v>
      </c>
      <c r="B252" s="341" t="s">
        <v>735</v>
      </c>
      <c r="C252" s="342">
        <v>0</v>
      </c>
      <c r="D252" s="342">
        <v>0</v>
      </c>
    </row>
    <row r="253" spans="1:4" ht="30" customHeight="1">
      <c r="A253" s="340" t="s">
        <v>736</v>
      </c>
      <c r="B253" s="341" t="s">
        <v>737</v>
      </c>
      <c r="C253" s="342">
        <v>0</v>
      </c>
      <c r="D253" s="342">
        <v>0</v>
      </c>
    </row>
    <row r="254" spans="1:4" ht="30" customHeight="1">
      <c r="A254" s="340" t="s">
        <v>738</v>
      </c>
      <c r="B254" s="341" t="s">
        <v>739</v>
      </c>
      <c r="C254" s="342">
        <v>0</v>
      </c>
      <c r="D254" s="342">
        <v>0</v>
      </c>
    </row>
    <row r="255" spans="1:4" ht="15" customHeight="1">
      <c r="A255" s="337" t="s">
        <v>740</v>
      </c>
      <c r="B255" s="338" t="s">
        <v>741</v>
      </c>
      <c r="C255" s="339">
        <v>0</v>
      </c>
      <c r="D255" s="339">
        <v>0</v>
      </c>
    </row>
    <row r="256" spans="1:4" ht="15" customHeight="1">
      <c r="A256" s="337" t="s">
        <v>742</v>
      </c>
      <c r="B256" s="338" t="s">
        <v>743</v>
      </c>
      <c r="C256" s="339">
        <v>0</v>
      </c>
      <c r="D256" s="339">
        <v>0</v>
      </c>
    </row>
    <row r="257" spans="1:4" ht="15" customHeight="1">
      <c r="A257" s="337" t="s">
        <v>744</v>
      </c>
      <c r="B257" s="338" t="s">
        <v>745</v>
      </c>
      <c r="C257" s="339">
        <v>0</v>
      </c>
      <c r="D257" s="339">
        <v>0</v>
      </c>
    </row>
    <row r="258" spans="1:4" ht="15" customHeight="1">
      <c r="A258" s="340" t="s">
        <v>746</v>
      </c>
      <c r="B258" s="341" t="s">
        <v>747</v>
      </c>
      <c r="C258" s="342">
        <v>0</v>
      </c>
      <c r="D258" s="342">
        <v>0</v>
      </c>
    </row>
    <row r="259" spans="1:4" ht="15" customHeight="1">
      <c r="A259" s="340" t="s">
        <v>748</v>
      </c>
      <c r="B259" s="341" t="s">
        <v>749</v>
      </c>
      <c r="C259" s="342">
        <v>1060</v>
      </c>
      <c r="D259" s="342">
        <v>1107</v>
      </c>
    </row>
    <row r="260" ht="30" customHeight="1"/>
  </sheetData>
  <sheetProtection/>
  <mergeCells count="2">
    <mergeCell ref="C2:D2"/>
    <mergeCell ref="A4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48.625" style="0" customWidth="1"/>
    <col min="3" max="3" width="11.125" style="0" customWidth="1"/>
    <col min="4" max="4" width="10.50390625" style="0" customWidth="1"/>
  </cols>
  <sheetData>
    <row r="2" ht="12.75">
      <c r="D2" t="s">
        <v>773</v>
      </c>
    </row>
    <row r="4" spans="1:4" ht="12.75">
      <c r="A4" s="399" t="s">
        <v>774</v>
      </c>
      <c r="B4" s="400"/>
      <c r="C4" s="400"/>
      <c r="D4" s="400"/>
    </row>
    <row r="5" spans="1:4" ht="12.75">
      <c r="A5" s="400"/>
      <c r="B5" s="400"/>
      <c r="C5" s="400"/>
      <c r="D5" s="400"/>
    </row>
    <row r="6" spans="1:4" ht="27" customHeight="1">
      <c r="A6" s="400"/>
      <c r="B6" s="400"/>
      <c r="C6" s="400"/>
      <c r="D6" s="400"/>
    </row>
    <row r="8" spans="3:4" ht="12.75">
      <c r="C8" s="346" t="s">
        <v>775</v>
      </c>
      <c r="D8" s="346" t="s">
        <v>776</v>
      </c>
    </row>
    <row r="10" spans="1:4" ht="19.5" customHeight="1">
      <c r="A10" s="337" t="s">
        <v>52</v>
      </c>
      <c r="B10" s="338" t="s">
        <v>754</v>
      </c>
      <c r="C10" s="337">
        <v>0</v>
      </c>
      <c r="D10" s="347">
        <v>840</v>
      </c>
    </row>
    <row r="11" spans="1:4" ht="19.5" customHeight="1">
      <c r="A11" s="337" t="s">
        <v>253</v>
      </c>
      <c r="B11" s="338" t="s">
        <v>755</v>
      </c>
      <c r="C11" s="337">
        <v>0</v>
      </c>
      <c r="D11" s="347">
        <v>639</v>
      </c>
    </row>
    <row r="12" spans="1:4" ht="32.25" customHeight="1">
      <c r="A12" s="340" t="s">
        <v>255</v>
      </c>
      <c r="B12" s="341" t="s">
        <v>756</v>
      </c>
      <c r="C12" s="340">
        <v>0</v>
      </c>
      <c r="D12" s="348">
        <v>201</v>
      </c>
    </row>
    <row r="13" spans="1:4" ht="19.5" customHeight="1">
      <c r="A13" s="337" t="s">
        <v>257</v>
      </c>
      <c r="B13" s="338" t="s">
        <v>757</v>
      </c>
      <c r="C13" s="337">
        <v>642</v>
      </c>
      <c r="D13" s="347">
        <v>642</v>
      </c>
    </row>
    <row r="14" spans="1:4" ht="19.5" customHeight="1">
      <c r="A14" s="337" t="s">
        <v>259</v>
      </c>
      <c r="B14" s="338" t="s">
        <v>758</v>
      </c>
      <c r="C14" s="337">
        <v>0</v>
      </c>
      <c r="D14" s="347">
        <v>0</v>
      </c>
    </row>
    <row r="15" spans="1:4" ht="33" customHeight="1">
      <c r="A15" s="340" t="s">
        <v>261</v>
      </c>
      <c r="B15" s="341" t="s">
        <v>759</v>
      </c>
      <c r="C15" s="340">
        <v>642</v>
      </c>
      <c r="D15" s="348">
        <v>642</v>
      </c>
    </row>
    <row r="16" spans="1:4" ht="19.5" customHeight="1">
      <c r="A16" s="340" t="s">
        <v>263</v>
      </c>
      <c r="B16" s="341" t="s">
        <v>760</v>
      </c>
      <c r="C16" s="340">
        <v>642</v>
      </c>
      <c r="D16" s="348">
        <v>843</v>
      </c>
    </row>
    <row r="17" spans="1:4" ht="27.75" customHeight="1">
      <c r="A17" s="337" t="s">
        <v>265</v>
      </c>
      <c r="B17" s="338" t="s">
        <v>761</v>
      </c>
      <c r="C17" s="337">
        <v>0</v>
      </c>
      <c r="D17" s="347">
        <v>0</v>
      </c>
    </row>
    <row r="18" spans="1:4" ht="30.75" customHeight="1">
      <c r="A18" s="337" t="s">
        <v>267</v>
      </c>
      <c r="B18" s="338" t="s">
        <v>762</v>
      </c>
      <c r="C18" s="337">
        <v>0</v>
      </c>
      <c r="D18" s="347">
        <v>0</v>
      </c>
    </row>
    <row r="19" spans="1:4" ht="30" customHeight="1">
      <c r="A19" s="340" t="s">
        <v>269</v>
      </c>
      <c r="B19" s="341" t="s">
        <v>763</v>
      </c>
      <c r="C19" s="340">
        <v>0</v>
      </c>
      <c r="D19" s="348">
        <v>0</v>
      </c>
    </row>
    <row r="20" spans="1:4" ht="30" customHeight="1">
      <c r="A20" s="337" t="s">
        <v>271</v>
      </c>
      <c r="B20" s="338" t="s">
        <v>764</v>
      </c>
      <c r="C20" s="337">
        <v>0</v>
      </c>
      <c r="D20" s="347">
        <v>0</v>
      </c>
    </row>
    <row r="21" spans="1:4" ht="30.75" customHeight="1">
      <c r="A21" s="337" t="s">
        <v>273</v>
      </c>
      <c r="B21" s="338" t="s">
        <v>765</v>
      </c>
      <c r="C21" s="337">
        <v>0</v>
      </c>
      <c r="D21" s="347">
        <v>0</v>
      </c>
    </row>
    <row r="22" spans="1:4" ht="27" customHeight="1">
      <c r="A22" s="340" t="s">
        <v>275</v>
      </c>
      <c r="B22" s="341" t="s">
        <v>766</v>
      </c>
      <c r="C22" s="340">
        <v>0</v>
      </c>
      <c r="D22" s="348">
        <v>0</v>
      </c>
    </row>
    <row r="23" spans="1:4" ht="30" customHeight="1">
      <c r="A23" s="340" t="s">
        <v>277</v>
      </c>
      <c r="B23" s="341" t="s">
        <v>767</v>
      </c>
      <c r="C23" s="340">
        <v>0</v>
      </c>
      <c r="D23" s="348">
        <v>0</v>
      </c>
    </row>
    <row r="24" spans="1:4" ht="19.5" customHeight="1">
      <c r="A24" s="340" t="s">
        <v>279</v>
      </c>
      <c r="B24" s="341" t="s">
        <v>768</v>
      </c>
      <c r="C24" s="340">
        <v>642</v>
      </c>
      <c r="D24" s="348">
        <v>843</v>
      </c>
    </row>
    <row r="25" spans="1:4" ht="34.5" customHeight="1">
      <c r="A25" s="340" t="s">
        <v>281</v>
      </c>
      <c r="B25" s="341" t="s">
        <v>769</v>
      </c>
      <c r="C25" s="340">
        <v>0</v>
      </c>
      <c r="D25" s="348">
        <v>96</v>
      </c>
    </row>
    <row r="26" spans="1:4" ht="27.75" customHeight="1">
      <c r="A26" s="340" t="s">
        <v>283</v>
      </c>
      <c r="B26" s="341" t="s">
        <v>770</v>
      </c>
      <c r="C26" s="340">
        <v>642</v>
      </c>
      <c r="D26" s="348">
        <v>747</v>
      </c>
    </row>
    <row r="27" spans="1:4" ht="29.25" customHeight="1">
      <c r="A27" s="340" t="s">
        <v>285</v>
      </c>
      <c r="B27" s="341" t="s">
        <v>771</v>
      </c>
      <c r="C27" s="340">
        <v>0</v>
      </c>
      <c r="D27" s="348">
        <v>0</v>
      </c>
    </row>
    <row r="28" spans="1:4" ht="31.5" customHeight="1">
      <c r="A28" s="340" t="s">
        <v>287</v>
      </c>
      <c r="B28" s="341" t="s">
        <v>772</v>
      </c>
      <c r="C28" s="340">
        <v>0</v>
      </c>
      <c r="D28" s="348">
        <v>0</v>
      </c>
    </row>
  </sheetData>
  <sheetProtection/>
  <mergeCells count="1">
    <mergeCell ref="A4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ALJEGYZŐ</cp:lastModifiedBy>
  <cp:lastPrinted>2015-04-28T07:35:34Z</cp:lastPrinted>
  <dcterms:created xsi:type="dcterms:W3CDTF">1999-10-30T10:30:45Z</dcterms:created>
  <dcterms:modified xsi:type="dcterms:W3CDTF">2015-04-29T11:14:10Z</dcterms:modified>
  <cp:category/>
  <cp:version/>
  <cp:contentType/>
  <cp:contentStatus/>
</cp:coreProperties>
</file>